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 filterPrivacy="1" codeName="ThisWorkbook" defaultThemeVersion="124226"/>
  <xr:revisionPtr revIDLastSave="0" documentId="13_ncr:1_{77677744-F8F4-4555-A509-570DC4D18E47}" xr6:coauthVersionLast="47" xr6:coauthVersionMax="47" xr10:uidLastSave="{00000000-0000-0000-0000-000000000000}"/>
  <bookViews>
    <workbookView xWindow="-98" yWindow="-98" windowWidth="25396" windowHeight="14986" tabRatio="761" xr2:uid="{00000000-000D-0000-FFFF-FFFF00000000}"/>
  </bookViews>
  <sheets>
    <sheet name="Sheet1" sheetId="5" r:id="rId1"/>
    <sheet name="Numbers" sheetId="23" r:id="rId2"/>
    <sheet name="Pointers" sheetId="25" r:id="rId3"/>
    <sheet name="AutoFill" sheetId="24" r:id="rId4"/>
    <sheet name="Sales" sheetId="2" r:id="rId5"/>
    <sheet name="Outline" sheetId="8" r:id="rId6"/>
    <sheet name="YTD" sheetId="3" r:id="rId7"/>
    <sheet name="Staff" sheetId="1" r:id="rId8"/>
    <sheet name="PriceList" sheetId="7" r:id="rId9"/>
    <sheet name="Full Staff List" sheetId="15" r:id="rId10"/>
    <sheet name="Flash Fill" sheetId="18" r:id="rId11"/>
    <sheet name="Flash Fill 2" sheetId="22" r:id="rId12"/>
    <sheet name="Homes" sheetId="9" r:id="rId13"/>
    <sheet name="SubTotal Sales" sheetId="16" r:id="rId14"/>
    <sheet name="Dates" sheetId="21" r:id="rId15"/>
    <sheet name="Quarters By Region" sheetId="17" r:id="rId16"/>
  </sheets>
  <definedNames>
    <definedName name="_xlnm._FilterDatabase" localSheetId="12" hidden="1">Homes!$A$1:$H$26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0" i="17" l="1"/>
  <c r="G19" i="17"/>
  <c r="G18" i="17"/>
  <c r="G17" i="17"/>
  <c r="G16" i="17"/>
  <c r="G15" i="17"/>
  <c r="G14" i="17"/>
  <c r="G13" i="17"/>
  <c r="G12" i="17"/>
  <c r="G11" i="17"/>
  <c r="G10" i="17"/>
  <c r="G9" i="17"/>
  <c r="G8" i="17"/>
  <c r="G7" i="17"/>
  <c r="G6" i="17"/>
  <c r="G5" i="17"/>
  <c r="B12" i="8"/>
  <c r="C12" i="8"/>
  <c r="D12" i="8"/>
  <c r="E6" i="8"/>
  <c r="E7" i="8"/>
  <c r="E8" i="8"/>
  <c r="E9" i="8"/>
  <c r="E10" i="8"/>
  <c r="B13" i="8"/>
  <c r="C13" i="8"/>
  <c r="D13" i="8"/>
  <c r="B11" i="8"/>
  <c r="C11" i="8"/>
  <c r="D11" i="8"/>
  <c r="F6" i="8"/>
  <c r="F7" i="8"/>
  <c r="F8" i="8"/>
  <c r="F9" i="8"/>
  <c r="F10" i="8"/>
  <c r="F11" i="8" l="1"/>
  <c r="E13" i="8"/>
  <c r="E12" i="8"/>
  <c r="G12" i="8" s="1"/>
  <c r="F12" i="8"/>
  <c r="E11" i="8"/>
  <c r="G8" i="8" s="1"/>
  <c r="G13" i="8"/>
  <c r="F13" i="8"/>
  <c r="G6" i="8" l="1"/>
  <c r="G7" i="8"/>
  <c r="G11" i="8"/>
  <c r="G10" i="8"/>
  <c r="G9" i="8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F4" authorId="0" shapeId="0" xr:uid="{DBDE70BE-1197-014C-89F6-C2DACA7BBE1C}">
      <text>
        <r>
          <rPr>
            <b/>
            <sz val="10"/>
            <color rgb="FF000000"/>
            <rFont val="Tahoma"/>
            <family val="2"/>
          </rPr>
          <t>Author:</t>
        </r>
        <r>
          <rPr>
            <sz val="10"/>
            <color rgb="FF000000"/>
            <rFont val="Tahoma"/>
            <family val="2"/>
          </rPr>
          <t xml:space="preserve">
Divide each Car's Total in the TOTAL column by the Grand Total at the bottom of the TOTAL column to work out the percent. Remember to convert the answers to % and consider increasing the decimals.</t>
        </r>
      </text>
    </comment>
    <comment ref="G4" authorId="0" shapeId="0" xr:uid="{E7CC5987-099B-2F45-9017-3ADF66CC209A}">
      <text>
        <r>
          <rPr>
            <b/>
            <sz val="10"/>
            <color rgb="FF000000"/>
            <rFont val="Tahoma"/>
            <family val="2"/>
          </rPr>
          <t>Author:</t>
        </r>
        <r>
          <rPr>
            <sz val="10"/>
            <color rgb="FF000000"/>
            <rFont val="Tahoma"/>
            <family val="2"/>
          </rPr>
          <t xml:space="preserve">
Multiply each car's total by the RATE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G6" authorId="0" shapeId="0" xr:uid="{00000000-0006-0000-0900-000001000000}">
      <text>
        <r>
          <rPr>
            <b/>
            <sz val="9"/>
            <color rgb="FF000000"/>
            <rFont val="Tahoma"/>
            <family val="2"/>
          </rPr>
          <t>Derek:</t>
        </r>
        <r>
          <rPr>
            <sz val="9"/>
            <color rgb="FF000000"/>
            <rFont val="Tahoma"/>
            <family val="2"/>
          </rPr>
          <t xml:space="preserve">
</t>
        </r>
        <r>
          <rPr>
            <sz val="9"/>
            <color rgb="FF000000"/>
            <rFont val="Tahoma"/>
            <family val="2"/>
          </rPr>
          <t>Use the networkdays function.</t>
        </r>
      </text>
    </comment>
    <comment ref="B10" authorId="0" shapeId="0" xr:uid="{00000000-0006-0000-0900-000002000000}">
      <text>
        <r>
          <rPr>
            <b/>
            <sz val="9"/>
            <color rgb="FF000000"/>
            <rFont val="Tahoma"/>
            <family val="2"/>
          </rPr>
          <t>Derek:</t>
        </r>
        <r>
          <rPr>
            <sz val="9"/>
            <color rgb="FF000000"/>
            <rFont val="Tahoma"/>
            <family val="2"/>
          </rPr>
          <t xml:space="preserve">
</t>
        </r>
        <r>
          <rPr>
            <sz val="9"/>
            <color rgb="FF000000"/>
            <rFont val="Tahoma"/>
            <family val="2"/>
          </rPr>
          <t>Use the networkdays function.</t>
        </r>
      </text>
    </comment>
    <comment ref="G11" authorId="0" shapeId="0" xr:uid="{00000000-0006-0000-0900-000003000000}">
      <text>
        <r>
          <rPr>
            <b/>
            <sz val="9"/>
            <color rgb="FF000000"/>
            <rFont val="Tahoma"/>
            <family val="2"/>
          </rPr>
          <t>Derek:</t>
        </r>
        <r>
          <rPr>
            <sz val="9"/>
            <color rgb="FF000000"/>
            <rFont val="Tahoma"/>
            <family val="2"/>
          </rPr>
          <t xml:space="preserve">
</t>
        </r>
        <r>
          <rPr>
            <sz val="9"/>
            <color rgb="FF000000"/>
            <rFont val="Tahoma"/>
            <family val="2"/>
          </rPr>
          <t>Us the Workday function.</t>
        </r>
      </text>
    </comment>
  </commentList>
</comments>
</file>

<file path=xl/sharedStrings.xml><?xml version="1.0" encoding="utf-8"?>
<sst xmlns="http://schemas.openxmlformats.org/spreadsheetml/2006/main" count="1301" uniqueCount="575">
  <si>
    <t>Name</t>
  </si>
  <si>
    <t>Surname</t>
  </si>
  <si>
    <t>Age</t>
  </si>
  <si>
    <t>Department</t>
  </si>
  <si>
    <t>Salary</t>
  </si>
  <si>
    <t>Sue</t>
  </si>
  <si>
    <t>Paul</t>
  </si>
  <si>
    <t>Andrew</t>
  </si>
  <si>
    <t>Mark</t>
  </si>
  <si>
    <t>Don</t>
  </si>
  <si>
    <t>Tanya</t>
  </si>
  <si>
    <t>Jane</t>
  </si>
  <si>
    <t>Marketing</t>
  </si>
  <si>
    <t>Sales</t>
  </si>
  <si>
    <t>Training</t>
  </si>
  <si>
    <t>Admin</t>
  </si>
  <si>
    <t>Michael</t>
  </si>
  <si>
    <t>Saunders</t>
  </si>
  <si>
    <t>Paterson</t>
  </si>
  <si>
    <t>Nelson</t>
  </si>
  <si>
    <t>Darson</t>
  </si>
  <si>
    <t>Chan</t>
  </si>
  <si>
    <t>Russell</t>
  </si>
  <si>
    <t>Black</t>
  </si>
  <si>
    <t>Vaughn</t>
  </si>
  <si>
    <t>Paula</t>
  </si>
  <si>
    <t>Garcia</t>
  </si>
  <si>
    <t>Anna</t>
  </si>
  <si>
    <t>Smith</t>
  </si>
  <si>
    <t>Jan</t>
  </si>
  <si>
    <t>Feb</t>
  </si>
  <si>
    <t>Mar</t>
  </si>
  <si>
    <t>Apr</t>
  </si>
  <si>
    <t>TOTAL</t>
  </si>
  <si>
    <t>TYPE</t>
  </si>
  <si>
    <t>QTY</t>
  </si>
  <si>
    <t>PRICE</t>
  </si>
  <si>
    <t>%</t>
  </si>
  <si>
    <t>US$</t>
  </si>
  <si>
    <t>Chevrolet</t>
  </si>
  <si>
    <t>Chrysler</t>
  </si>
  <si>
    <t>Dodge</t>
  </si>
  <si>
    <t>Ford</t>
  </si>
  <si>
    <t>GMC</t>
  </si>
  <si>
    <t>Honda</t>
  </si>
  <si>
    <t>Jeep</t>
  </si>
  <si>
    <t>Mazda</t>
  </si>
  <si>
    <t>Nissan</t>
  </si>
  <si>
    <t>Plymouth</t>
  </si>
  <si>
    <t>Saturn</t>
  </si>
  <si>
    <t>Suzuki</t>
  </si>
  <si>
    <t>Toyota</t>
  </si>
  <si>
    <t>Volkswagon</t>
  </si>
  <si>
    <t>RATE</t>
  </si>
  <si>
    <t>Make</t>
  </si>
  <si>
    <t>Model</t>
  </si>
  <si>
    <t>Type</t>
  </si>
  <si>
    <t>Price</t>
  </si>
  <si>
    <t>Convertible</t>
  </si>
  <si>
    <t>Sport Utility</t>
  </si>
  <si>
    <t>Family Sedan</t>
  </si>
  <si>
    <t>Minivan</t>
  </si>
  <si>
    <t>Sports Sedan</t>
  </si>
  <si>
    <t>Fullsize Van</t>
  </si>
  <si>
    <t>Sports Utility</t>
  </si>
  <si>
    <t>Family Coupe</t>
  </si>
  <si>
    <t>Sports Coupe</t>
  </si>
  <si>
    <t>Luxury Sedan</t>
  </si>
  <si>
    <t>Station Wagon</t>
  </si>
  <si>
    <t>Doors</t>
  </si>
  <si>
    <t>Item</t>
  </si>
  <si>
    <t>January</t>
  </si>
  <si>
    <t>February</t>
  </si>
  <si>
    <t>March</t>
  </si>
  <si>
    <t>Quarter</t>
  </si>
  <si>
    <t>Average</t>
  </si>
  <si>
    <t>Percent</t>
  </si>
  <si>
    <t>Cables</t>
  </si>
  <si>
    <t>Printers</t>
  </si>
  <si>
    <t>Memory</t>
  </si>
  <si>
    <t>Monitors</t>
  </si>
  <si>
    <t>Hard Drives</t>
  </si>
  <si>
    <t>Total</t>
  </si>
  <si>
    <t>Maximum</t>
  </si>
  <si>
    <t>Minimum</t>
  </si>
  <si>
    <t>Address</t>
  </si>
  <si>
    <t>Square Ft.</t>
  </si>
  <si>
    <t>Bedrooms</t>
  </si>
  <si>
    <t>Baths</t>
  </si>
  <si>
    <t>Tub/Shower</t>
  </si>
  <si>
    <t>Date Listed</t>
  </si>
  <si>
    <t>Date Sold</t>
  </si>
  <si>
    <t>126 Florida St.</t>
  </si>
  <si>
    <t>Shower</t>
  </si>
  <si>
    <t>129 Tornado St.</t>
  </si>
  <si>
    <t>90 Lee Circle</t>
  </si>
  <si>
    <t>Tub</t>
  </si>
  <si>
    <t>3092 Fairview Ave.</t>
  </si>
  <si>
    <t>908 Logan Pl.</t>
  </si>
  <si>
    <t>190 Alamo St.</t>
  </si>
  <si>
    <t>50 Downing St.</t>
  </si>
  <si>
    <t>23 Idaho St.</t>
  </si>
  <si>
    <t>2353 Nebraska Ave.</t>
  </si>
  <si>
    <t>98 Jefferson St.</t>
  </si>
  <si>
    <t>543 Adams Ave.</t>
  </si>
  <si>
    <t>456 Welch Blvd.</t>
  </si>
  <si>
    <t>321 Richland</t>
  </si>
  <si>
    <t>504 Fayette Place</t>
  </si>
  <si>
    <t>45 Main St.</t>
  </si>
  <si>
    <t>435 Pocatello Ave.</t>
  </si>
  <si>
    <t>708 Princeton St.</t>
  </si>
  <si>
    <t>8090 Browne St.</t>
  </si>
  <si>
    <t xml:space="preserve">978 Bridge Road </t>
  </si>
  <si>
    <t xml:space="preserve">879 Ridge St. </t>
  </si>
  <si>
    <t>28 St Peters Square</t>
  </si>
  <si>
    <t>6239 Highland Blvd.</t>
  </si>
  <si>
    <t>5245 Heartland Way</t>
  </si>
  <si>
    <t>98 Elm Place</t>
  </si>
  <si>
    <t>123 Lincoln Road</t>
  </si>
  <si>
    <t>Sales Rep.</t>
  </si>
  <si>
    <t>First Name</t>
  </si>
  <si>
    <t>Last Name</t>
  </si>
  <si>
    <t>Sex</t>
  </si>
  <si>
    <t>Position</t>
  </si>
  <si>
    <t>Start Date</t>
  </si>
  <si>
    <t>DOB</t>
  </si>
  <si>
    <t>Patrick</t>
  </si>
  <si>
    <t>M</t>
  </si>
  <si>
    <t>Managing Director</t>
  </si>
  <si>
    <t>Support</t>
  </si>
  <si>
    <t>Support Engineer</t>
  </si>
  <si>
    <t>Typist</t>
  </si>
  <si>
    <t>Janine</t>
  </si>
  <si>
    <t>Labrune</t>
  </si>
  <si>
    <t>F</t>
  </si>
  <si>
    <t>R and D</t>
  </si>
  <si>
    <t>Engineer</t>
  </si>
  <si>
    <t>Sven</t>
  </si>
  <si>
    <t>Ottlieb</t>
  </si>
  <si>
    <t>Procurement Officer</t>
  </si>
  <si>
    <t>André</t>
  </si>
  <si>
    <t>Fonseca</t>
  </si>
  <si>
    <t>Account Manager</t>
  </si>
  <si>
    <t>Frédérique</t>
  </si>
  <si>
    <t>Citeaux</t>
  </si>
  <si>
    <t>Accounts</t>
  </si>
  <si>
    <t>Accountant</t>
  </si>
  <si>
    <t>John</t>
  </si>
  <si>
    <t>Steel</t>
  </si>
  <si>
    <t>Diego</t>
  </si>
  <si>
    <t>Roel</t>
  </si>
  <si>
    <t>OSH Rep</t>
  </si>
  <si>
    <t>Simon</t>
  </si>
  <si>
    <t>Crowther</t>
  </si>
  <si>
    <t>Team Leader</t>
  </si>
  <si>
    <t>Hanna</t>
  </si>
  <si>
    <t>Moos</t>
  </si>
  <si>
    <t>Maurizio</t>
  </si>
  <si>
    <t>Moroni</t>
  </si>
  <si>
    <t>Carlos</t>
  </si>
  <si>
    <t>González</t>
  </si>
  <si>
    <t>Holz</t>
  </si>
  <si>
    <t>Trainer</t>
  </si>
  <si>
    <t>Victoria</t>
  </si>
  <si>
    <t>Ashworth</t>
  </si>
  <si>
    <t>Pay Clerk</t>
  </si>
  <si>
    <t>Jaime</t>
  </si>
  <si>
    <t>Yorres</t>
  </si>
  <si>
    <t>Alexander</t>
  </si>
  <si>
    <t>Feuer</t>
  </si>
  <si>
    <t>Manager</t>
  </si>
  <si>
    <t>Mary</t>
  </si>
  <si>
    <t>Saveley</t>
  </si>
  <si>
    <t>Lúcia</t>
  </si>
  <si>
    <t>Carvalho</t>
  </si>
  <si>
    <t>1st Level Support</t>
  </si>
  <si>
    <t>Georg</t>
  </si>
  <si>
    <t>Pipps</t>
  </si>
  <si>
    <t>3rd Level Support</t>
  </si>
  <si>
    <t>Elizabeth</t>
  </si>
  <si>
    <t>Lincoln</t>
  </si>
  <si>
    <t>Lino</t>
  </si>
  <si>
    <t xml:space="preserve">Rodriguez </t>
  </si>
  <si>
    <t>Scientist</t>
  </si>
  <si>
    <t>Annette</t>
  </si>
  <si>
    <t>Roulet</t>
  </si>
  <si>
    <t>Sales Support</t>
  </si>
  <si>
    <t>Bernardo</t>
  </si>
  <si>
    <t>Batista</t>
  </si>
  <si>
    <t>2nd Level Support</t>
  </si>
  <si>
    <t>Manuel</t>
  </si>
  <si>
    <t>Pereira</t>
  </si>
  <si>
    <t>Hari</t>
  </si>
  <si>
    <t>Kumar</t>
  </si>
  <si>
    <t>Helen</t>
  </si>
  <si>
    <t>Bennett</t>
  </si>
  <si>
    <t>Roland</t>
  </si>
  <si>
    <t>Mendel</t>
  </si>
  <si>
    <t>Karin</t>
  </si>
  <si>
    <t>Josephs</t>
  </si>
  <si>
    <t>Yvonne</t>
  </si>
  <si>
    <t>Moncada</t>
  </si>
  <si>
    <t>Brown</t>
  </si>
  <si>
    <t>Antonio</t>
  </si>
  <si>
    <t>Moreno</t>
  </si>
  <si>
    <t>Yang</t>
  </si>
  <si>
    <t>Wang</t>
  </si>
  <si>
    <t>Maria</t>
  </si>
  <si>
    <t>Anders</t>
  </si>
  <si>
    <t>Janete</t>
  </si>
  <si>
    <t>Limeira</t>
  </si>
  <si>
    <t>Eduardo</t>
  </si>
  <si>
    <t>Saavedra</t>
  </si>
  <si>
    <t>Liu</t>
  </si>
  <si>
    <t>Wong</t>
  </si>
  <si>
    <t>José</t>
  </si>
  <si>
    <t>Pedro Freyre</t>
  </si>
  <si>
    <t>Ann</t>
  </si>
  <si>
    <t>Devon</t>
  </si>
  <si>
    <t>Jean</t>
  </si>
  <si>
    <t>Fresnière</t>
  </si>
  <si>
    <t>Sergio</t>
  </si>
  <si>
    <t>Gutiérrez</t>
  </si>
  <si>
    <t>Mario</t>
  </si>
  <si>
    <t>Pontes</t>
  </si>
  <si>
    <t>Pedro</t>
  </si>
  <si>
    <t>Afonso</t>
  </si>
  <si>
    <t>Fran</t>
  </si>
  <si>
    <t>Wilson</t>
  </si>
  <si>
    <t>Howard</t>
  </si>
  <si>
    <t>Snyder</t>
  </si>
  <si>
    <t>Guillermo</t>
  </si>
  <si>
    <t>Fernández</t>
  </si>
  <si>
    <t>Carine</t>
  </si>
  <si>
    <t>Schmitt</t>
  </si>
  <si>
    <t>Daniel</t>
  </si>
  <si>
    <t>Tonini</t>
  </si>
  <si>
    <t>Ana</t>
  </si>
  <si>
    <t>Trujillo</t>
  </si>
  <si>
    <t>Patricia</t>
  </si>
  <si>
    <t>McKenna</t>
  </si>
  <si>
    <t>Jytte</t>
  </si>
  <si>
    <t>Petersen</t>
  </si>
  <si>
    <t>Liz</t>
  </si>
  <si>
    <t>Nixon</t>
  </si>
  <si>
    <t>Horst</t>
  </si>
  <si>
    <t>Kloss</t>
  </si>
  <si>
    <t>Peter</t>
  </si>
  <si>
    <t>Franken</t>
  </si>
  <si>
    <t>Art</t>
  </si>
  <si>
    <t>Braunschweiger</t>
  </si>
  <si>
    <t>Thomas</t>
  </si>
  <si>
    <t>Hardy</t>
  </si>
  <si>
    <t>Philip</t>
  </si>
  <si>
    <t>Cramer</t>
  </si>
  <si>
    <t>Martine</t>
  </si>
  <si>
    <t>Rancé</t>
  </si>
  <si>
    <t>Yoshi</t>
  </si>
  <si>
    <t>Latimer</t>
  </si>
  <si>
    <t>Martín</t>
  </si>
  <si>
    <t>Sommer</t>
  </si>
  <si>
    <t>Laurence</t>
  </si>
  <si>
    <t>Lebihan</t>
  </si>
  <si>
    <t>Receptionist</t>
  </si>
  <si>
    <t>Christina</t>
  </si>
  <si>
    <t>Berglund</t>
  </si>
  <si>
    <t>Larsson</t>
  </si>
  <si>
    <t>Alejandra</t>
  </si>
  <si>
    <t>Camino</t>
  </si>
  <si>
    <t>Catherine</t>
  </si>
  <si>
    <t>Dewey</t>
  </si>
  <si>
    <t>Johanssen</t>
  </si>
  <si>
    <t>Deputy Director</t>
  </si>
  <si>
    <t>Anabela</t>
  </si>
  <si>
    <t>Domingues</t>
  </si>
  <si>
    <t>Marie</t>
  </si>
  <si>
    <t>Bertrand</t>
  </si>
  <si>
    <t>Francisco</t>
  </si>
  <si>
    <t>Chang</t>
  </si>
  <si>
    <t>Rene</t>
  </si>
  <si>
    <t>Phillips</t>
  </si>
  <si>
    <t>Aria</t>
  </si>
  <si>
    <t>Cruz</t>
  </si>
  <si>
    <t>Jonas</t>
  </si>
  <si>
    <t>Bergulfsen</t>
  </si>
  <si>
    <t>Hernández</t>
  </si>
  <si>
    <t>Patricio</t>
  </si>
  <si>
    <t>Simpson</t>
  </si>
  <si>
    <t>Dominique</t>
  </si>
  <si>
    <t>Perrier</t>
  </si>
  <si>
    <t>Henriette</t>
  </si>
  <si>
    <t>Pfalzheim</t>
  </si>
  <si>
    <t>Isabel</t>
  </si>
  <si>
    <t>de Castro</t>
  </si>
  <si>
    <t>Renate</t>
  </si>
  <si>
    <t>Messner</t>
  </si>
  <si>
    <t>Jose</t>
  </si>
  <si>
    <t>Pavarotti</t>
  </si>
  <si>
    <t>Felipe</t>
  </si>
  <si>
    <t>Izquierdo</t>
  </si>
  <si>
    <t>Tannamuri</t>
  </si>
  <si>
    <t>Salesperson</t>
  </si>
  <si>
    <t>Category</t>
  </si>
  <si>
    <t>Manufacturer</t>
  </si>
  <si>
    <t>Number sold</t>
  </si>
  <si>
    <t>Number ordered</t>
  </si>
  <si>
    <t>Sony</t>
  </si>
  <si>
    <t>Panasonic</t>
  </si>
  <si>
    <t>Home Theatre System</t>
  </si>
  <si>
    <t>Blu-ray Player</t>
  </si>
  <si>
    <t>LED TV</t>
  </si>
  <si>
    <t>Sue Munro</t>
  </si>
  <si>
    <t>Lisa Bennet</t>
  </si>
  <si>
    <t>Tyrone Benjamin</t>
  </si>
  <si>
    <t>Samsung</t>
  </si>
  <si>
    <t>Marantz</t>
  </si>
  <si>
    <t>JVC</t>
  </si>
  <si>
    <t>Toshiba</t>
  </si>
  <si>
    <t>ABC Items LTD</t>
  </si>
  <si>
    <t>Quarterly Sales By Region</t>
  </si>
  <si>
    <t>Year</t>
  </si>
  <si>
    <t>Auckland</t>
  </si>
  <si>
    <t>Wellington</t>
  </si>
  <si>
    <t>Christchurch</t>
  </si>
  <si>
    <t>Dunedin</t>
  </si>
  <si>
    <t>Quarterly Total</t>
  </si>
  <si>
    <t>Q1</t>
  </si>
  <si>
    <t>Q2</t>
  </si>
  <si>
    <t>Q3</t>
  </si>
  <si>
    <t>Q4</t>
  </si>
  <si>
    <t>Colour</t>
  </si>
  <si>
    <t>Red</t>
  </si>
  <si>
    <t>Green</t>
  </si>
  <si>
    <t>Blue</t>
  </si>
  <si>
    <t>Silver</t>
  </si>
  <si>
    <t>White</t>
  </si>
  <si>
    <t>Yellow</t>
  </si>
  <si>
    <t>Employee #</t>
  </si>
  <si>
    <t>FullName</t>
  </si>
  <si>
    <t>Sven Ottlieb</t>
  </si>
  <si>
    <t>André Fonseca</t>
  </si>
  <si>
    <t>Frédérique Citeaux</t>
  </si>
  <si>
    <t>John Steel</t>
  </si>
  <si>
    <t>Diego Roel</t>
  </si>
  <si>
    <t>Simon Crowther</t>
  </si>
  <si>
    <t>Hanna Moos</t>
  </si>
  <si>
    <t>Maurizio Moroni</t>
  </si>
  <si>
    <t>Carlos González</t>
  </si>
  <si>
    <t>Michael Holz</t>
  </si>
  <si>
    <t>Victoria Ashworth</t>
  </si>
  <si>
    <t>Jaime Yorres</t>
  </si>
  <si>
    <t>Alexander Feuer</t>
  </si>
  <si>
    <t>Mary Saveley</t>
  </si>
  <si>
    <t>Lúcia Carvalho</t>
  </si>
  <si>
    <t>Elizabeth Lincoln</t>
  </si>
  <si>
    <t xml:space="preserve">Lino Rodriguez </t>
  </si>
  <si>
    <t>Bernardo Batista</t>
  </si>
  <si>
    <t>Manuel Pereira</t>
  </si>
  <si>
    <t>Hari Kumar</t>
  </si>
  <si>
    <t>Roland Mendel</t>
  </si>
  <si>
    <t>Karin Josephs</t>
  </si>
  <si>
    <t>Yvonne Moncada</t>
  </si>
  <si>
    <t>Antonio Moreno</t>
  </si>
  <si>
    <t>Yang Wang</t>
  </si>
  <si>
    <t>Maria Anders</t>
  </si>
  <si>
    <t>Janete Limeira</t>
  </si>
  <si>
    <t>Eduardo Saavedra</t>
  </si>
  <si>
    <t>Liu Wong</t>
  </si>
  <si>
    <t>José Pedro Freyre</t>
  </si>
  <si>
    <t>Ann Devon</t>
  </si>
  <si>
    <t>Jean Fresnière</t>
  </si>
  <si>
    <t>Sergio Gutiérrez</t>
  </si>
  <si>
    <t>Mario Pontes</t>
  </si>
  <si>
    <t>Pedro Afonso</t>
  </si>
  <si>
    <t>Fran Wilson</t>
  </si>
  <si>
    <t>Howard Snyder</t>
  </si>
  <si>
    <t>Guillermo Fernández</t>
  </si>
  <si>
    <t>Carine Schmitt</t>
  </si>
  <si>
    <t>Daniel Tonini</t>
  </si>
  <si>
    <t>Ana Trujillo</t>
  </si>
  <si>
    <t>Patricia McKenna</t>
  </si>
  <si>
    <t>Jytte Petersen</t>
  </si>
  <si>
    <t>Liz Nixon</t>
  </si>
  <si>
    <t>Horst Kloss</t>
  </si>
  <si>
    <t>Peter Franken</t>
  </si>
  <si>
    <t>Art Braunschweiger</t>
  </si>
  <si>
    <t>Thomas Hardy</t>
  </si>
  <si>
    <t>Philip Cramer</t>
  </si>
  <si>
    <t>Martine Rancé</t>
  </si>
  <si>
    <t>Yoshi Latimer</t>
  </si>
  <si>
    <t>Martín Sommer</t>
  </si>
  <si>
    <t>Laurence Lebihan</t>
  </si>
  <si>
    <t>Christina Berglund</t>
  </si>
  <si>
    <t>Maria Larsson</t>
  </si>
  <si>
    <t>Alejandra Camino</t>
  </si>
  <si>
    <t>Catherine Dewey</t>
  </si>
  <si>
    <t>Mary Johanssen</t>
  </si>
  <si>
    <t>Anabela Domingues</t>
  </si>
  <si>
    <t>Marie Bertrand</t>
  </si>
  <si>
    <t>Francisco Chang</t>
  </si>
  <si>
    <t>Rene Phillips</t>
  </si>
  <si>
    <t>Aria Cruz</t>
  </si>
  <si>
    <t>Jonas Bergulfsen</t>
  </si>
  <si>
    <t>Carlos Hernández</t>
  </si>
  <si>
    <t>Patricio Simpson</t>
  </si>
  <si>
    <t>Dominique Perrier</t>
  </si>
  <si>
    <t>Paula Wilson</t>
  </si>
  <si>
    <t>Henriette Pfalzheim</t>
  </si>
  <si>
    <t>Isabel de Castro</t>
  </si>
  <si>
    <t>Renate Messner</t>
  </si>
  <si>
    <t>Jose Pavarotti</t>
  </si>
  <si>
    <t>Felipe Izquierdo</t>
  </si>
  <si>
    <t>Yoshi Tannamuri</t>
  </si>
  <si>
    <t>Appleton</t>
  </si>
  <si>
    <t>Moore</t>
  </si>
  <si>
    <t>Rovers</t>
  </si>
  <si>
    <t>456 Welch Blvd.Christchurch</t>
  </si>
  <si>
    <t>City</t>
  </si>
  <si>
    <t>909 Logan Pl. Wanganui</t>
  </si>
  <si>
    <t>3092 Fairview Ave. Hamilton</t>
  </si>
  <si>
    <t>908 Logan Pl. Christchurch</t>
  </si>
  <si>
    <t>190 Alamo St. Auckland</t>
  </si>
  <si>
    <t>50 Downing St. Taupo</t>
  </si>
  <si>
    <t>23 Idaho St. Wellington</t>
  </si>
  <si>
    <t>2353 Nebraska Ave. Wanganui</t>
  </si>
  <si>
    <t>543 Adams Ave. Hamilton</t>
  </si>
  <si>
    <t>45 Main St. Wellington</t>
  </si>
  <si>
    <t>435 Pocatello Ave. Wanganui</t>
  </si>
  <si>
    <t>708 Princeton St. Christchurch</t>
  </si>
  <si>
    <t>8090 Browne St. Auckland</t>
  </si>
  <si>
    <t>879 Ridge St.  Wellington</t>
  </si>
  <si>
    <t>6239 Highland Blvd. Wanganui</t>
  </si>
  <si>
    <t>130 Tornado St. Auckland</t>
  </si>
  <si>
    <t>3093 Fairview Ave. Wellington</t>
  </si>
  <si>
    <t>191 Alamo St. Gore</t>
  </si>
  <si>
    <t>51 Downing St. Hamilton</t>
  </si>
  <si>
    <t>24 Idaho St. Christchurch</t>
  </si>
  <si>
    <t>2354 Nebraska Ave. Auckland</t>
  </si>
  <si>
    <t>99 Jefferson St. Taupo</t>
  </si>
  <si>
    <t>544 Adams Ave. Wellington</t>
  </si>
  <si>
    <t>457 Welch Blvd. Wanganui</t>
  </si>
  <si>
    <t>322 Richland Gore</t>
  </si>
  <si>
    <t>46 Main St. Christchurch</t>
  </si>
  <si>
    <t>436 Pocatello Ave. Auckland</t>
  </si>
  <si>
    <t>709 Princeton St. Wanganui</t>
  </si>
  <si>
    <t>8091 Browne St. Gore</t>
  </si>
  <si>
    <t>880 Ridge St.  Christchurch</t>
  </si>
  <si>
    <t>6240 Highland Blvd. Auckland</t>
  </si>
  <si>
    <t>128 Florida St. Wanganui</t>
  </si>
  <si>
    <t>131 Tornado St. Gore</t>
  </si>
  <si>
    <t>3094 Fairview Ave. Christchurch</t>
  </si>
  <si>
    <t>910 Logan Pl. Auckland</t>
  </si>
  <si>
    <t>192 Alamo St. Taupo</t>
  </si>
  <si>
    <t>52 Downing St. Wellington</t>
  </si>
  <si>
    <t>25 Idaho St. Wanganui</t>
  </si>
  <si>
    <t>2355 Nebraska Ave. Gore</t>
  </si>
  <si>
    <t>100 Jefferson St. Hamilton</t>
  </si>
  <si>
    <t>545 Adams Ave. Christchurch</t>
  </si>
  <si>
    <t>458 Welch Blvd. Auckland</t>
  </si>
  <si>
    <t>323 Richland Taupo</t>
  </si>
  <si>
    <t>47 Main St. Wanganui</t>
  </si>
  <si>
    <t>437 Pocatello Ave. Gore</t>
  </si>
  <si>
    <t>710 Princeton St. Auckland</t>
  </si>
  <si>
    <t>8092 Browne St. Taupo</t>
  </si>
  <si>
    <t>881 Ridge St.  Wanganui</t>
  </si>
  <si>
    <t>6241 Highland Blvd. Gore</t>
  </si>
  <si>
    <t>129 Florida St. Auckland</t>
  </si>
  <si>
    <t>132 Tornado St. Taupo</t>
  </si>
  <si>
    <t>3095 Fairview Ave. Wanganui</t>
  </si>
  <si>
    <t>911 Logan Pl. Gore</t>
  </si>
  <si>
    <t>193 Alamo St. Hamilton</t>
  </si>
  <si>
    <t>53 Downing St. Christchurch</t>
  </si>
  <si>
    <t>978 Bridge RoadTaupo</t>
  </si>
  <si>
    <t>321 Richland Street. Auckland</t>
  </si>
  <si>
    <t>98 Jefferson St. Palmerston North</t>
  </si>
  <si>
    <t>127 Florida St.     Christchurch</t>
  </si>
  <si>
    <t>129 Tornado St. Gore</t>
  </si>
  <si>
    <t>paula Moore</t>
  </si>
  <si>
    <t>Janine labrune</t>
  </si>
  <si>
    <t>Ben Moore</t>
  </si>
  <si>
    <t>Peter Rice</t>
  </si>
  <si>
    <t>Ben moore</t>
  </si>
  <si>
    <t>peter Rice</t>
  </si>
  <si>
    <t>André fonseca</t>
  </si>
  <si>
    <t>john steel</t>
  </si>
  <si>
    <t>Fix Caps (Do 3 lines)</t>
  </si>
  <si>
    <t>Names</t>
  </si>
  <si>
    <t>Fixed</t>
  </si>
  <si>
    <t>126 Pine St. Petone</t>
  </si>
  <si>
    <t>CTRL+E</t>
  </si>
  <si>
    <t>Project Information</t>
  </si>
  <si>
    <t>Description</t>
  </si>
  <si>
    <t>Date</t>
  </si>
  <si>
    <t>Project Start Date</t>
  </si>
  <si>
    <t>Project End Date</t>
  </si>
  <si>
    <t>Shut Down Day</t>
  </si>
  <si>
    <t>Total Working Days</t>
  </si>
  <si>
    <t>How Many Days is the project?</t>
  </si>
  <si>
    <t>When does the project end?</t>
  </si>
  <si>
    <t>dON</t>
  </si>
  <si>
    <t>cHAN</t>
  </si>
  <si>
    <t>MARK</t>
  </si>
  <si>
    <t>DARSON</t>
  </si>
  <si>
    <t>paula</t>
  </si>
  <si>
    <t>garcia</t>
  </si>
  <si>
    <t>Lower First Name</t>
  </si>
  <si>
    <t>Upper Last Name</t>
  </si>
  <si>
    <t>Proper First Name</t>
  </si>
  <si>
    <t>Join</t>
  </si>
  <si>
    <t>George Pipps</t>
  </si>
  <si>
    <t>Peter moore</t>
  </si>
  <si>
    <t>Jane phillips</t>
  </si>
  <si>
    <t>Janine Labrune</t>
  </si>
  <si>
    <t>helen Bennett</t>
  </si>
  <si>
    <t>90 Lee Rd. Wanganui</t>
  </si>
  <si>
    <t>504 Fayette Pl. Taupo</t>
  </si>
  <si>
    <t>123 Lincoln Rd. Gore</t>
  </si>
  <si>
    <t>98 Elm Pl. Hamilton</t>
  </si>
  <si>
    <t>5245 Heartland Ave. Gore</t>
  </si>
  <si>
    <t>28 St Peters Sq. Hamilton</t>
  </si>
  <si>
    <t>91 Lee Ave. Taupo</t>
  </si>
  <si>
    <t>505 Fayette Pl. Hamilton</t>
  </si>
  <si>
    <t>124 Lincoln Rd. Taupo</t>
  </si>
  <si>
    <t>99 Elm Pl Wellington</t>
  </si>
  <si>
    <t>979 Bridge Rd.  Hamilton</t>
  </si>
  <si>
    <t>5246 Heartland St. Taupo</t>
  </si>
  <si>
    <t>29 St Peters Sq. Wellington</t>
  </si>
  <si>
    <t>92 Lee Rd. Hamilton</t>
  </si>
  <si>
    <t>506 Fayette Pl Wellington</t>
  </si>
  <si>
    <t>125 Lincoln Rd. Hamilton</t>
  </si>
  <si>
    <t>100 Elm Pl. Christchurch</t>
  </si>
  <si>
    <t>980 Bridge Rd.  Wellington</t>
  </si>
  <si>
    <t>5247 Heartland Ave. Hamilton</t>
  </si>
  <si>
    <t>30 St Peters Sq. Christchurch</t>
  </si>
  <si>
    <t>93 Lee Pl. Wellington</t>
  </si>
  <si>
    <t>Address1</t>
  </si>
  <si>
    <t>2020 Cavalier</t>
  </si>
  <si>
    <t>2020 Blazer</t>
  </si>
  <si>
    <t>2020 Camaro</t>
  </si>
  <si>
    <t>2020 Malibu</t>
  </si>
  <si>
    <t>2020 Lumina</t>
  </si>
  <si>
    <t>2020 Astro Van</t>
  </si>
  <si>
    <t>2020 Concorde</t>
  </si>
  <si>
    <t>2020 Caravan</t>
  </si>
  <si>
    <t>2020 Durango</t>
  </si>
  <si>
    <t>2020 Intrepid</t>
  </si>
  <si>
    <t>2020 Ram Wagon</t>
  </si>
  <si>
    <t>2020 Escort</t>
  </si>
  <si>
    <t>2020 Contour</t>
  </si>
  <si>
    <t>2020 Econoline</t>
  </si>
  <si>
    <t>2020 Windstar</t>
  </si>
  <si>
    <t>2020 Explorer</t>
  </si>
  <si>
    <t>2020 Envoy</t>
  </si>
  <si>
    <t>2020 Yukon</t>
  </si>
  <si>
    <t>2020 Civic</t>
  </si>
  <si>
    <t>2020 Accord</t>
  </si>
  <si>
    <t>2020 Prelude</t>
  </si>
  <si>
    <t>2020 Wrangler</t>
  </si>
  <si>
    <t>2020 Cherokee</t>
  </si>
  <si>
    <t>2020 Millenia</t>
  </si>
  <si>
    <t>2020 Altima</t>
  </si>
  <si>
    <t>2020 Pathfinder</t>
  </si>
  <si>
    <t>2020 Breeze</t>
  </si>
  <si>
    <t>2020 Voyager</t>
  </si>
  <si>
    <t>2020 Sedan</t>
  </si>
  <si>
    <t>2020 Wagon</t>
  </si>
  <si>
    <t>2020 Esteem</t>
  </si>
  <si>
    <t>2020 Swift</t>
  </si>
  <si>
    <t>2020 4Runner</t>
  </si>
  <si>
    <t>2020 Cabrio</t>
  </si>
  <si>
    <t>2020 GTI</t>
  </si>
  <si>
    <t>Mon</t>
  </si>
  <si>
    <t>Monday</t>
  </si>
  <si>
    <t>Product1</t>
  </si>
  <si>
    <t>Item 420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</si>
</sst>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&quot;$&quot;* #,##0.00_-;\-&quot;$&quot;* #,##0.00_-;_-&quot;$&quot;* &quot;-&quot;??_-;_-@_-"/>
    <numFmt numFmtId="164" formatCode="&quot;$&quot;#,##0_);\(&quot;$&quot;#,##0\)"/>
    <numFmt numFmtId="165" formatCode="&quot;$&quot;#,##0.00_);[Red]\(&quot;$&quot;#,##0.00\)"/>
    <numFmt numFmtId="166" formatCode="_(&quot;$&quot;* #,##0.00_);_(&quot;$&quot;* \(#,##0.00\);_(&quot;$&quot;* &quot;-&quot;??_);_(@_)"/>
    <numFmt numFmtId="167" formatCode="_(* #,##0.00_);_(* \(#,##0.00\);_(* &quot;-&quot;??_);_(@_)"/>
    <numFmt numFmtId="168" formatCode="_(&quot;$&quot;* #,##0_);_(&quot;$&quot;* \(#,##0\);_(&quot;$&quot;* &quot;-&quot;??_);_(@_)"/>
  </numFmts>
  <fonts count="29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b/>
      <sz val="11"/>
      <name val="Arial"/>
    </font>
    <font>
      <b/>
      <sz val="10"/>
      <name val="Arial"/>
    </font>
    <font>
      <sz val="10"/>
      <name val="Arial"/>
    </font>
    <font>
      <b/>
      <sz val="12"/>
      <color indexed="10"/>
      <name val="Arial"/>
      <family val="2"/>
    </font>
    <font>
      <sz val="9"/>
      <color indexed="10"/>
      <name val="Arial"/>
      <family val="2"/>
    </font>
    <font>
      <b/>
      <sz val="10"/>
      <color indexed="10"/>
      <name val="Arial"/>
    </font>
    <font>
      <sz val="10"/>
      <color indexed="56"/>
      <name val="Arial"/>
      <family val="2"/>
    </font>
    <font>
      <b/>
      <sz val="10"/>
      <color indexed="17"/>
      <name val="Arial"/>
      <family val="2"/>
    </font>
    <font>
      <b/>
      <sz val="12"/>
      <name val="Arial"/>
      <family val="2"/>
    </font>
    <font>
      <b/>
      <sz val="12"/>
      <name val="Book Antiqua"/>
    </font>
    <font>
      <sz val="10"/>
      <color indexed="8"/>
      <name val="Arial"/>
      <family val="2"/>
    </font>
    <font>
      <b/>
      <i/>
      <sz val="12"/>
      <color indexed="14"/>
      <name val="Times New Roman"/>
      <family val="1"/>
    </font>
    <font>
      <b/>
      <i/>
      <sz val="10"/>
      <name val="Arial"/>
    </font>
    <font>
      <b/>
      <sz val="10"/>
      <color theme="0"/>
      <name val="Arial"/>
      <family val="2"/>
    </font>
    <font>
      <b/>
      <sz val="20"/>
      <color theme="0"/>
      <name val="Arial"/>
      <family val="2"/>
    </font>
    <font>
      <sz val="10"/>
      <color theme="0"/>
      <name val="Arial"/>
      <family val="2"/>
    </font>
    <font>
      <sz val="11"/>
      <color theme="0"/>
      <name val="Arial"/>
      <family val="2"/>
    </font>
    <font>
      <sz val="11"/>
      <color rgb="FF00610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9"/>
      <color rgb="FF000000"/>
      <name val="Tahoma"/>
      <family val="2"/>
    </font>
    <font>
      <sz val="9"/>
      <color rgb="FF000000"/>
      <name val="Tahoma"/>
      <family val="2"/>
    </font>
    <font>
      <sz val="10"/>
      <color rgb="FF000000"/>
      <name val="Tahoma"/>
      <family val="2"/>
    </font>
    <font>
      <b/>
      <sz val="10"/>
      <color rgb="FF000000"/>
      <name val="Tahoma"/>
      <family val="2"/>
    </font>
  </fonts>
  <fills count="11">
    <fill>
      <patternFill patternType="none"/>
    </fill>
    <fill>
      <patternFill patternType="gray125"/>
    </fill>
    <fill>
      <patternFill patternType="solid">
        <fgColor indexed="34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0070C0"/>
        <bgColor indexed="55"/>
      </patternFill>
    </fill>
    <fill>
      <patternFill patternType="solid">
        <fgColor rgb="FFFFFF00"/>
        <bgColor indexed="64"/>
      </patternFill>
    </fill>
    <fill>
      <patternFill patternType="solid">
        <fgColor rgb="FFC6EFCE"/>
      </patternFill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7575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medium">
        <color indexed="17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</borders>
  <cellStyleXfs count="18">
    <xf numFmtId="0" fontId="0" fillId="0" borderId="0"/>
    <xf numFmtId="0" fontId="12" fillId="0" borderId="1"/>
    <xf numFmtId="167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7" fillId="0" borderId="0">
      <alignment horizontal="right"/>
    </xf>
    <xf numFmtId="0" fontId="13" fillId="0" borderId="0">
      <alignment horizontal="center"/>
    </xf>
    <xf numFmtId="0" fontId="14" fillId="0" borderId="0">
      <alignment horizontal="center"/>
    </xf>
    <xf numFmtId="165" fontId="15" fillId="0" borderId="0"/>
    <xf numFmtId="0" fontId="4" fillId="0" borderId="0"/>
    <xf numFmtId="9" fontId="2" fillId="0" borderId="0" applyFont="0" applyFill="0" applyBorder="0" applyAlignment="0" applyProtection="0"/>
    <xf numFmtId="0" fontId="16" fillId="2" borderId="0"/>
    <xf numFmtId="0" fontId="8" fillId="0" borderId="2">
      <alignment horizontal="left"/>
    </xf>
    <xf numFmtId="168" fontId="17" fillId="0" borderId="0"/>
    <xf numFmtId="0" fontId="22" fillId="6" borderId="0" applyNumberFormat="0" applyBorder="0" applyAlignment="0" applyProtection="0"/>
    <xf numFmtId="0" fontId="23" fillId="0" borderId="10" applyNumberFormat="0" applyFill="0" applyAlignment="0" applyProtection="0"/>
    <xf numFmtId="0" fontId="24" fillId="0" borderId="0" applyNumberFormat="0" applyFill="0" applyBorder="0" applyAlignment="0" applyProtection="0"/>
    <xf numFmtId="0" fontId="1" fillId="0" borderId="0"/>
  </cellStyleXfs>
  <cellXfs count="57">
    <xf numFmtId="0" fontId="0" fillId="0" borderId="0" xfId="0"/>
    <xf numFmtId="0" fontId="3" fillId="0" borderId="0" xfId="0" applyFont="1"/>
    <xf numFmtId="44" fontId="0" fillId="0" borderId="0" xfId="3" applyFont="1"/>
    <xf numFmtId="0" fontId="0" fillId="0" borderId="0" xfId="3" applyNumberFormat="1" applyFont="1"/>
    <xf numFmtId="0" fontId="4" fillId="0" borderId="0" xfId="0" applyFont="1" applyAlignment="1">
      <alignment horizontal="right" wrapText="1"/>
    </xf>
    <xf numFmtId="0" fontId="0" fillId="0" borderId="0" xfId="0" applyAlignment="1">
      <alignment horizontal="center"/>
    </xf>
    <xf numFmtId="165" fontId="0" fillId="0" borderId="0" xfId="0" applyNumberFormat="1"/>
    <xf numFmtId="0" fontId="3" fillId="0" borderId="0" xfId="0" applyFont="1" applyAlignment="1">
      <alignment horizontal="center"/>
    </xf>
    <xf numFmtId="0" fontId="5" fillId="0" borderId="3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6" fillId="0" borderId="5" xfId="0" applyFont="1" applyBorder="1" applyAlignment="1">
      <alignment horizontal="right"/>
    </xf>
    <xf numFmtId="167" fontId="2" fillId="0" borderId="0" xfId="2"/>
    <xf numFmtId="10" fontId="2" fillId="0" borderId="0" xfId="10" applyNumberFormat="1" applyFill="1" applyBorder="1" applyAlignment="1"/>
    <xf numFmtId="167" fontId="2" fillId="0" borderId="0" xfId="2" applyFill="1" applyBorder="1" applyAlignment="1"/>
    <xf numFmtId="0" fontId="6" fillId="0" borderId="6" xfId="0" applyFont="1" applyBorder="1" applyAlignment="1">
      <alignment horizontal="right"/>
    </xf>
    <xf numFmtId="166" fontId="2" fillId="0" borderId="7" xfId="4" applyFill="1" applyBorder="1" applyAlignment="1"/>
    <xf numFmtId="166" fontId="0" fillId="0" borderId="7" xfId="0" applyNumberFormat="1" applyBorder="1"/>
    <xf numFmtId="0" fontId="6" fillId="0" borderId="8" xfId="0" applyFont="1" applyBorder="1" applyAlignment="1">
      <alignment horizontal="right"/>
    </xf>
    <xf numFmtId="166" fontId="2" fillId="0" borderId="9" xfId="4" applyFill="1" applyBorder="1" applyAlignment="1"/>
    <xf numFmtId="166" fontId="0" fillId="0" borderId="9" xfId="0" applyNumberFormat="1" applyBorder="1"/>
    <xf numFmtId="0" fontId="6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164" fontId="4" fillId="0" borderId="0" xfId="0" applyNumberFormat="1" applyFont="1"/>
    <xf numFmtId="14" fontId="4" fillId="0" borderId="0" xfId="0" applyNumberFormat="1" applyFont="1" applyAlignment="1">
      <alignment horizontal="right"/>
    </xf>
    <xf numFmtId="0" fontId="4" fillId="0" borderId="0" xfId="0" applyFont="1"/>
    <xf numFmtId="44" fontId="0" fillId="0" borderId="0" xfId="3" applyFont="1" applyAlignment="1"/>
    <xf numFmtId="14" fontId="0" fillId="0" borderId="0" xfId="0" applyNumberFormat="1"/>
    <xf numFmtId="1" fontId="8" fillId="0" borderId="0" xfId="0" applyNumberFormat="1" applyFont="1"/>
    <xf numFmtId="1" fontId="7" fillId="0" borderId="0" xfId="0" applyNumberFormat="1" applyFont="1"/>
    <xf numFmtId="1" fontId="9" fillId="0" borderId="0" xfId="0" applyNumberFormat="1" applyFont="1"/>
    <xf numFmtId="1" fontId="0" fillId="0" borderId="0" xfId="0" applyNumberFormat="1"/>
    <xf numFmtId="1" fontId="6" fillId="0" borderId="0" xfId="0" applyNumberFormat="1" applyFont="1"/>
    <xf numFmtId="1" fontId="10" fillId="0" borderId="0" xfId="0" applyNumberFormat="1" applyFont="1"/>
    <xf numFmtId="1" fontId="11" fillId="0" borderId="0" xfId="0" applyNumberFormat="1" applyFont="1"/>
    <xf numFmtId="1" fontId="18" fillId="3" borderId="0" xfId="0" applyNumberFormat="1" applyFont="1" applyFill="1"/>
    <xf numFmtId="0" fontId="19" fillId="4" borderId="0" xfId="9" applyFont="1" applyFill="1"/>
    <xf numFmtId="0" fontId="20" fillId="4" borderId="0" xfId="9" applyFont="1" applyFill="1"/>
    <xf numFmtId="0" fontId="4" fillId="0" borderId="0" xfId="9"/>
    <xf numFmtId="0" fontId="21" fillId="3" borderId="0" xfId="0" applyFont="1" applyFill="1"/>
    <xf numFmtId="0" fontId="4" fillId="5" borderId="0" xfId="0" applyFont="1" applyFill="1"/>
    <xf numFmtId="0" fontId="0" fillId="5" borderId="0" xfId="0" applyFill="1"/>
    <xf numFmtId="0" fontId="14" fillId="0" borderId="0" xfId="7" applyAlignment="1">
      <alignment horizontal="left"/>
    </xf>
    <xf numFmtId="0" fontId="22" fillId="6" borderId="0" xfId="14" applyAlignment="1"/>
    <xf numFmtId="0" fontId="21" fillId="3" borderId="0" xfId="0" applyFont="1" applyFill="1" applyAlignment="1">
      <alignment horizontal="center"/>
    </xf>
    <xf numFmtId="0" fontId="24" fillId="0" borderId="0" xfId="16"/>
    <xf numFmtId="0" fontId="4" fillId="7" borderId="0" xfId="0" applyFont="1" applyFill="1"/>
    <xf numFmtId="14" fontId="4" fillId="7" borderId="0" xfId="0" applyNumberFormat="1" applyFont="1" applyFill="1"/>
    <xf numFmtId="0" fontId="0" fillId="8" borderId="0" xfId="0" applyFill="1"/>
    <xf numFmtId="14" fontId="0" fillId="8" borderId="0" xfId="0" applyNumberFormat="1" applyFill="1"/>
    <xf numFmtId="0" fontId="0" fillId="9" borderId="0" xfId="0" applyFill="1"/>
    <xf numFmtId="14" fontId="0" fillId="9" borderId="0" xfId="0" applyNumberFormat="1" applyFill="1"/>
    <xf numFmtId="0" fontId="0" fillId="10" borderId="0" xfId="0" applyFill="1"/>
    <xf numFmtId="14" fontId="0" fillId="10" borderId="0" xfId="0" applyNumberFormat="1" applyFill="1"/>
    <xf numFmtId="0" fontId="23" fillId="0" borderId="10" xfId="15" applyAlignment="1">
      <alignment horizontal="center"/>
    </xf>
  </cellXfs>
  <cellStyles count="18">
    <cellStyle name="City" xfId="1" xr:uid="{00000000-0005-0000-0000-000000000000}"/>
    <cellStyle name="Comma_LINK7A" xfId="2" xr:uid="{00000000-0005-0000-0000-000001000000}"/>
    <cellStyle name="Currency" xfId="3" builtinId="4"/>
    <cellStyle name="Currency_LINK7A" xfId="4" xr:uid="{00000000-0005-0000-0000-000003000000}"/>
    <cellStyle name="data" xfId="5" xr:uid="{00000000-0005-0000-0000-000004000000}"/>
    <cellStyle name="Good" xfId="14" builtinId="26"/>
    <cellStyle name="heading" xfId="6" xr:uid="{00000000-0005-0000-0000-000006000000}"/>
    <cellStyle name="Heading 1" xfId="15" builtinId="16"/>
    <cellStyle name="Heading 4" xfId="16" builtinId="19"/>
    <cellStyle name="Headings" xfId="7" xr:uid="{00000000-0005-0000-0000-000009000000}"/>
    <cellStyle name="money" xfId="8" xr:uid="{00000000-0005-0000-0000-00000A000000}"/>
    <cellStyle name="Normal" xfId="0" builtinId="0"/>
    <cellStyle name="Normal 2" xfId="9" xr:uid="{00000000-0005-0000-0000-00000C000000}"/>
    <cellStyle name="Normal 3" xfId="17" xr:uid="{00000000-0005-0000-0000-00000D000000}"/>
    <cellStyle name="Percent" xfId="10" builtinId="5"/>
    <cellStyle name="Region" xfId="11" xr:uid="{00000000-0005-0000-0000-00000F000000}"/>
    <cellStyle name="Top Heading" xfId="12" xr:uid="{00000000-0005-0000-0000-000010000000}"/>
    <cellStyle name="Totals" xfId="13" xr:uid="{00000000-0005-0000-0000-000011000000}"/>
  </cellStyles>
  <dxfs count="0"/>
  <tableStyles count="0" defaultTableStyle="TableStyleMedium9" defaultPivotStyle="PivotStyleLight16"/>
  <colors>
    <mruColors>
      <color rgb="FFFF757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11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"/>
  <sheetViews>
    <sheetView tabSelected="1" workbookViewId="0">
      <selection activeCell="D4" sqref="D4"/>
    </sheetView>
  </sheetViews>
  <sheetFormatPr defaultColWidth="8.796875" defaultRowHeight="12.75" x14ac:dyDescent="0.35"/>
  <sheetData/>
  <phoneticPr fontId="0" type="noConversion"/>
  <pageMargins left="0.75" right="0.75" top="1" bottom="1" header="0.5" footer="0.5"/>
  <pageSetup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J83"/>
  <sheetViews>
    <sheetView workbookViewId="0"/>
  </sheetViews>
  <sheetFormatPr defaultColWidth="8.796875" defaultRowHeight="12.75" x14ac:dyDescent="0.35"/>
  <cols>
    <col min="1" max="1" width="12" bestFit="1" customWidth="1"/>
    <col min="2" max="2" width="11.33203125" bestFit="1" customWidth="1"/>
    <col min="3" max="3" width="14.33203125" bestFit="1" customWidth="1"/>
    <col min="4" max="4" width="18.46484375" bestFit="1" customWidth="1"/>
    <col min="5" max="5" width="4.46484375" bestFit="1" customWidth="1"/>
    <col min="6" max="6" width="12" bestFit="1" customWidth="1"/>
    <col min="7" max="7" width="17.6640625" bestFit="1" customWidth="1"/>
    <col min="8" max="8" width="12.33203125" bestFit="1" customWidth="1"/>
    <col min="9" max="9" width="10.46484375" bestFit="1" customWidth="1"/>
    <col min="10" max="10" width="10.1328125" bestFit="1" customWidth="1"/>
  </cols>
  <sheetData>
    <row r="1" spans="1:10" ht="21" customHeight="1" x14ac:dyDescent="0.35">
      <c r="A1" s="41" t="s">
        <v>337</v>
      </c>
      <c r="B1" s="41" t="s">
        <v>120</v>
      </c>
      <c r="C1" s="41" t="s">
        <v>121</v>
      </c>
      <c r="D1" s="41" t="s">
        <v>338</v>
      </c>
      <c r="E1" s="41" t="s">
        <v>122</v>
      </c>
      <c r="F1" s="41" t="s">
        <v>3</v>
      </c>
      <c r="G1" s="41" t="s">
        <v>123</v>
      </c>
      <c r="H1" s="41" t="s">
        <v>4</v>
      </c>
      <c r="I1" s="41" t="s">
        <v>124</v>
      </c>
      <c r="J1" s="41" t="s">
        <v>125</v>
      </c>
    </row>
    <row r="2" spans="1:10" x14ac:dyDescent="0.35">
      <c r="A2">
        <v>1000</v>
      </c>
      <c r="B2" t="s">
        <v>126</v>
      </c>
      <c r="C2" t="s">
        <v>413</v>
      </c>
      <c r="E2" t="s">
        <v>127</v>
      </c>
      <c r="F2" t="s">
        <v>15</v>
      </c>
      <c r="G2" t="s">
        <v>128</v>
      </c>
      <c r="H2" s="28">
        <v>120500</v>
      </c>
      <c r="I2" s="29">
        <v>36647</v>
      </c>
      <c r="J2" s="29">
        <v>18406</v>
      </c>
    </row>
    <row r="3" spans="1:10" x14ac:dyDescent="0.35">
      <c r="A3">
        <v>1001</v>
      </c>
      <c r="B3" t="s">
        <v>247</v>
      </c>
      <c r="C3" t="s">
        <v>415</v>
      </c>
      <c r="E3" t="s">
        <v>127</v>
      </c>
      <c r="F3" t="s">
        <v>129</v>
      </c>
      <c r="G3" t="s">
        <v>130</v>
      </c>
      <c r="H3" s="28">
        <v>78900</v>
      </c>
      <c r="I3" s="29">
        <v>36636</v>
      </c>
      <c r="J3" s="29">
        <v>24042</v>
      </c>
    </row>
    <row r="4" spans="1:10" x14ac:dyDescent="0.35">
      <c r="A4">
        <v>1002</v>
      </c>
      <c r="B4" t="s">
        <v>25</v>
      </c>
      <c r="C4" t="s">
        <v>414</v>
      </c>
      <c r="E4" t="s">
        <v>127</v>
      </c>
      <c r="F4" t="s">
        <v>15</v>
      </c>
      <c r="G4" t="s">
        <v>131</v>
      </c>
      <c r="H4" s="28">
        <v>66800</v>
      </c>
      <c r="I4" s="29">
        <v>36695</v>
      </c>
      <c r="J4" s="29">
        <v>20962</v>
      </c>
    </row>
    <row r="5" spans="1:10" x14ac:dyDescent="0.35">
      <c r="A5">
        <v>1003</v>
      </c>
      <c r="B5" t="s">
        <v>132</v>
      </c>
      <c r="C5" t="s">
        <v>133</v>
      </c>
      <c r="E5" t="s">
        <v>134</v>
      </c>
      <c r="F5" t="s">
        <v>135</v>
      </c>
      <c r="G5" t="s">
        <v>136</v>
      </c>
      <c r="H5" s="28">
        <v>58500</v>
      </c>
      <c r="I5" s="29">
        <v>36901</v>
      </c>
      <c r="J5" s="29">
        <v>24562</v>
      </c>
    </row>
    <row r="6" spans="1:10" x14ac:dyDescent="0.35">
      <c r="A6">
        <v>1004</v>
      </c>
      <c r="B6" t="s">
        <v>137</v>
      </c>
      <c r="C6" t="s">
        <v>138</v>
      </c>
      <c r="E6" t="s">
        <v>127</v>
      </c>
      <c r="F6" t="s">
        <v>15</v>
      </c>
      <c r="G6" t="s">
        <v>139</v>
      </c>
      <c r="H6" s="28">
        <v>60400</v>
      </c>
      <c r="I6" s="29">
        <v>37003</v>
      </c>
      <c r="J6" s="29">
        <v>21548</v>
      </c>
    </row>
    <row r="7" spans="1:10" x14ac:dyDescent="0.35">
      <c r="A7">
        <v>1005</v>
      </c>
      <c r="B7" t="s">
        <v>140</v>
      </c>
      <c r="C7" t="s">
        <v>141</v>
      </c>
      <c r="E7" t="s">
        <v>127</v>
      </c>
      <c r="F7" t="s">
        <v>13</v>
      </c>
      <c r="G7" t="s">
        <v>142</v>
      </c>
      <c r="H7" s="28">
        <v>68300</v>
      </c>
      <c r="I7" s="29">
        <v>37027</v>
      </c>
      <c r="J7" s="29">
        <v>26003</v>
      </c>
    </row>
    <row r="8" spans="1:10" x14ac:dyDescent="0.35">
      <c r="A8">
        <v>1006</v>
      </c>
      <c r="B8" t="s">
        <v>143</v>
      </c>
      <c r="C8" t="s">
        <v>144</v>
      </c>
      <c r="E8" t="s">
        <v>127</v>
      </c>
      <c r="F8" t="s">
        <v>145</v>
      </c>
      <c r="G8" t="s">
        <v>146</v>
      </c>
      <c r="H8" s="28">
        <v>62100</v>
      </c>
      <c r="I8" s="29">
        <v>37039</v>
      </c>
      <c r="J8" s="29">
        <v>21284</v>
      </c>
    </row>
    <row r="9" spans="1:10" x14ac:dyDescent="0.35">
      <c r="A9">
        <v>1007</v>
      </c>
      <c r="B9" t="s">
        <v>147</v>
      </c>
      <c r="C9" t="s">
        <v>148</v>
      </c>
      <c r="E9" t="s">
        <v>127</v>
      </c>
      <c r="F9" t="s">
        <v>129</v>
      </c>
      <c r="G9" t="s">
        <v>130</v>
      </c>
      <c r="H9" s="28">
        <v>74900</v>
      </c>
      <c r="I9" s="29">
        <v>32904</v>
      </c>
      <c r="J9" s="29">
        <v>21160</v>
      </c>
    </row>
    <row r="10" spans="1:10" x14ac:dyDescent="0.35">
      <c r="A10">
        <v>1008</v>
      </c>
      <c r="B10" t="s">
        <v>149</v>
      </c>
      <c r="C10" t="s">
        <v>150</v>
      </c>
      <c r="E10" t="s">
        <v>127</v>
      </c>
      <c r="F10" t="s">
        <v>15</v>
      </c>
      <c r="G10" t="s">
        <v>151</v>
      </c>
      <c r="H10" s="28">
        <v>61400</v>
      </c>
      <c r="I10" s="29">
        <v>33137</v>
      </c>
      <c r="J10" s="29">
        <v>19644</v>
      </c>
    </row>
    <row r="11" spans="1:10" x14ac:dyDescent="0.35">
      <c r="A11">
        <v>1009</v>
      </c>
      <c r="B11" t="s">
        <v>152</v>
      </c>
      <c r="C11" t="s">
        <v>153</v>
      </c>
      <c r="E11" t="s">
        <v>127</v>
      </c>
      <c r="F11" t="s">
        <v>129</v>
      </c>
      <c r="G11" t="s">
        <v>154</v>
      </c>
      <c r="H11" s="28">
        <v>70000</v>
      </c>
      <c r="I11" s="29">
        <v>33301</v>
      </c>
      <c r="J11" s="29">
        <v>21177</v>
      </c>
    </row>
    <row r="12" spans="1:10" x14ac:dyDescent="0.35">
      <c r="A12">
        <v>1010</v>
      </c>
      <c r="B12" t="s">
        <v>155</v>
      </c>
      <c r="C12" t="s">
        <v>156</v>
      </c>
      <c r="E12" t="s">
        <v>134</v>
      </c>
      <c r="F12" t="s">
        <v>145</v>
      </c>
      <c r="G12" t="s">
        <v>154</v>
      </c>
      <c r="H12" s="28">
        <v>49500</v>
      </c>
      <c r="I12" s="29">
        <v>33312</v>
      </c>
      <c r="J12" s="29">
        <v>20185</v>
      </c>
    </row>
    <row r="13" spans="1:10" x14ac:dyDescent="0.35">
      <c r="A13">
        <v>1011</v>
      </c>
      <c r="B13" t="s">
        <v>157</v>
      </c>
      <c r="C13" t="s">
        <v>158</v>
      </c>
      <c r="E13" t="s">
        <v>127</v>
      </c>
      <c r="F13" t="s">
        <v>129</v>
      </c>
      <c r="G13" t="s">
        <v>154</v>
      </c>
      <c r="H13" s="28">
        <v>67900</v>
      </c>
      <c r="I13" s="29">
        <v>33328</v>
      </c>
      <c r="J13" s="29">
        <v>25691</v>
      </c>
    </row>
    <row r="14" spans="1:10" x14ac:dyDescent="0.35">
      <c r="A14">
        <v>1012</v>
      </c>
      <c r="B14" t="s">
        <v>159</v>
      </c>
      <c r="C14" t="s">
        <v>160</v>
      </c>
      <c r="E14" t="s">
        <v>127</v>
      </c>
      <c r="F14" t="s">
        <v>129</v>
      </c>
      <c r="G14" t="s">
        <v>130</v>
      </c>
      <c r="H14" s="28">
        <v>71600</v>
      </c>
      <c r="I14" s="29">
        <v>33345</v>
      </c>
      <c r="J14" s="29">
        <v>21379</v>
      </c>
    </row>
    <row r="15" spans="1:10" x14ac:dyDescent="0.35">
      <c r="A15">
        <v>1013</v>
      </c>
      <c r="B15" t="s">
        <v>16</v>
      </c>
      <c r="C15" t="s">
        <v>161</v>
      </c>
      <c r="E15" t="s">
        <v>127</v>
      </c>
      <c r="F15" t="s">
        <v>14</v>
      </c>
      <c r="G15" t="s">
        <v>162</v>
      </c>
      <c r="H15" s="28">
        <v>39500</v>
      </c>
      <c r="I15" s="29">
        <v>33383</v>
      </c>
      <c r="J15" s="29">
        <v>23570</v>
      </c>
    </row>
    <row r="16" spans="1:10" x14ac:dyDescent="0.35">
      <c r="A16">
        <v>1014</v>
      </c>
      <c r="B16" t="s">
        <v>163</v>
      </c>
      <c r="C16" t="s">
        <v>164</v>
      </c>
      <c r="E16" t="s">
        <v>134</v>
      </c>
      <c r="F16" t="s">
        <v>145</v>
      </c>
      <c r="G16" t="s">
        <v>165</v>
      </c>
      <c r="H16" s="28">
        <v>35900</v>
      </c>
      <c r="I16" s="29">
        <v>33409</v>
      </c>
      <c r="J16" s="29">
        <v>25944</v>
      </c>
    </row>
    <row r="17" spans="1:10" x14ac:dyDescent="0.35">
      <c r="A17">
        <v>1015</v>
      </c>
      <c r="B17" t="s">
        <v>166</v>
      </c>
      <c r="C17" t="s">
        <v>167</v>
      </c>
      <c r="E17" t="s">
        <v>134</v>
      </c>
      <c r="F17" t="s">
        <v>13</v>
      </c>
      <c r="G17" t="s">
        <v>142</v>
      </c>
      <c r="H17" s="28">
        <v>50000</v>
      </c>
      <c r="I17" s="29">
        <v>33501</v>
      </c>
      <c r="J17" s="29">
        <v>23188</v>
      </c>
    </row>
    <row r="18" spans="1:10" x14ac:dyDescent="0.35">
      <c r="A18">
        <v>1016</v>
      </c>
      <c r="B18" t="s">
        <v>168</v>
      </c>
      <c r="C18" t="s">
        <v>169</v>
      </c>
      <c r="E18" t="s">
        <v>127</v>
      </c>
      <c r="F18" t="s">
        <v>129</v>
      </c>
      <c r="G18" t="s">
        <v>170</v>
      </c>
      <c r="H18" s="28">
        <v>54000</v>
      </c>
      <c r="I18" s="29">
        <v>33562</v>
      </c>
      <c r="J18" s="29">
        <v>20895</v>
      </c>
    </row>
    <row r="19" spans="1:10" x14ac:dyDescent="0.35">
      <c r="A19">
        <v>1017</v>
      </c>
      <c r="B19" t="s">
        <v>171</v>
      </c>
      <c r="C19" t="s">
        <v>172</v>
      </c>
      <c r="E19" t="s">
        <v>134</v>
      </c>
      <c r="F19" t="s">
        <v>14</v>
      </c>
      <c r="G19" t="s">
        <v>162</v>
      </c>
      <c r="H19" s="28">
        <v>79400</v>
      </c>
      <c r="I19" s="29">
        <v>33564</v>
      </c>
      <c r="J19" s="29">
        <v>27555</v>
      </c>
    </row>
    <row r="20" spans="1:10" x14ac:dyDescent="0.35">
      <c r="A20">
        <v>1018</v>
      </c>
      <c r="B20" t="s">
        <v>173</v>
      </c>
      <c r="C20" t="s">
        <v>174</v>
      </c>
      <c r="E20" t="s">
        <v>134</v>
      </c>
      <c r="F20" t="s">
        <v>129</v>
      </c>
      <c r="G20" t="s">
        <v>175</v>
      </c>
      <c r="H20" s="28">
        <v>65600</v>
      </c>
      <c r="I20" s="29">
        <v>33617</v>
      </c>
      <c r="J20" s="29">
        <v>19513</v>
      </c>
    </row>
    <row r="21" spans="1:10" x14ac:dyDescent="0.35">
      <c r="A21">
        <v>1019</v>
      </c>
      <c r="B21" t="s">
        <v>176</v>
      </c>
      <c r="C21" t="s">
        <v>177</v>
      </c>
      <c r="E21" t="s">
        <v>127</v>
      </c>
      <c r="F21" t="s">
        <v>129</v>
      </c>
      <c r="G21" t="s">
        <v>178</v>
      </c>
      <c r="H21" s="28">
        <v>75500</v>
      </c>
      <c r="I21" s="29">
        <v>33655</v>
      </c>
      <c r="J21" s="29">
        <v>22193</v>
      </c>
    </row>
    <row r="22" spans="1:10" x14ac:dyDescent="0.35">
      <c r="A22">
        <v>1020</v>
      </c>
      <c r="B22" t="s">
        <v>179</v>
      </c>
      <c r="C22" t="s">
        <v>180</v>
      </c>
      <c r="E22" t="s">
        <v>134</v>
      </c>
      <c r="F22" t="s">
        <v>145</v>
      </c>
      <c r="G22" t="s">
        <v>165</v>
      </c>
      <c r="H22" s="28">
        <v>78300</v>
      </c>
      <c r="I22" s="29">
        <v>33759</v>
      </c>
      <c r="J22" s="29">
        <v>25564</v>
      </c>
    </row>
    <row r="23" spans="1:10" x14ac:dyDescent="0.35">
      <c r="A23">
        <v>1021</v>
      </c>
      <c r="B23" t="s">
        <v>181</v>
      </c>
      <c r="C23" t="s">
        <v>182</v>
      </c>
      <c r="E23" t="s">
        <v>127</v>
      </c>
      <c r="F23" t="s">
        <v>135</v>
      </c>
      <c r="G23" t="s">
        <v>183</v>
      </c>
      <c r="H23" s="28">
        <v>40400</v>
      </c>
      <c r="I23" s="29">
        <v>33763</v>
      </c>
      <c r="J23" s="29">
        <v>24195</v>
      </c>
    </row>
    <row r="24" spans="1:10" x14ac:dyDescent="0.35">
      <c r="A24">
        <v>1022</v>
      </c>
      <c r="B24" t="s">
        <v>184</v>
      </c>
      <c r="C24" t="s">
        <v>185</v>
      </c>
      <c r="E24" t="s">
        <v>134</v>
      </c>
      <c r="F24" t="s">
        <v>13</v>
      </c>
      <c r="G24" t="s">
        <v>186</v>
      </c>
      <c r="H24" s="28">
        <v>55900</v>
      </c>
      <c r="I24" s="29">
        <v>33764</v>
      </c>
      <c r="J24" s="29">
        <v>28923</v>
      </c>
    </row>
    <row r="25" spans="1:10" x14ac:dyDescent="0.35">
      <c r="A25">
        <v>1023</v>
      </c>
      <c r="B25" t="s">
        <v>187</v>
      </c>
      <c r="C25" t="s">
        <v>188</v>
      </c>
      <c r="E25" t="s">
        <v>127</v>
      </c>
      <c r="F25" t="s">
        <v>129</v>
      </c>
      <c r="G25" t="s">
        <v>189</v>
      </c>
      <c r="H25" s="28">
        <v>68100</v>
      </c>
      <c r="I25" s="29">
        <v>33904</v>
      </c>
      <c r="J25" s="29">
        <v>24232</v>
      </c>
    </row>
    <row r="26" spans="1:10" x14ac:dyDescent="0.35">
      <c r="A26">
        <v>1024</v>
      </c>
      <c r="B26" t="s">
        <v>190</v>
      </c>
      <c r="C26" t="s">
        <v>191</v>
      </c>
      <c r="E26" t="s">
        <v>127</v>
      </c>
      <c r="F26" t="s">
        <v>13</v>
      </c>
      <c r="G26" t="s">
        <v>142</v>
      </c>
      <c r="H26" s="28">
        <v>55300</v>
      </c>
      <c r="I26" s="29">
        <v>33941</v>
      </c>
      <c r="J26" s="29">
        <v>20657</v>
      </c>
    </row>
    <row r="27" spans="1:10" x14ac:dyDescent="0.35">
      <c r="A27">
        <v>1025</v>
      </c>
      <c r="B27" t="s">
        <v>192</v>
      </c>
      <c r="C27" t="s">
        <v>193</v>
      </c>
      <c r="E27" t="s">
        <v>127</v>
      </c>
      <c r="F27" t="s">
        <v>14</v>
      </c>
      <c r="G27" t="s">
        <v>162</v>
      </c>
      <c r="H27" s="28">
        <v>80200</v>
      </c>
      <c r="I27" s="29">
        <v>33980</v>
      </c>
      <c r="J27" s="29">
        <v>24780</v>
      </c>
    </row>
    <row r="28" spans="1:10" x14ac:dyDescent="0.35">
      <c r="A28">
        <v>1026</v>
      </c>
      <c r="B28" t="s">
        <v>194</v>
      </c>
      <c r="C28" t="s">
        <v>195</v>
      </c>
      <c r="E28" t="s">
        <v>134</v>
      </c>
      <c r="F28" t="s">
        <v>13</v>
      </c>
      <c r="G28" t="s">
        <v>186</v>
      </c>
      <c r="H28" s="28">
        <v>50100</v>
      </c>
      <c r="I28" s="29">
        <v>34282</v>
      </c>
      <c r="J28" s="29">
        <v>19481</v>
      </c>
    </row>
    <row r="29" spans="1:10" x14ac:dyDescent="0.35">
      <c r="A29">
        <v>1027</v>
      </c>
      <c r="B29" t="s">
        <v>196</v>
      </c>
      <c r="C29" t="s">
        <v>197</v>
      </c>
      <c r="E29" t="s">
        <v>127</v>
      </c>
      <c r="F29" t="s">
        <v>15</v>
      </c>
      <c r="G29" t="s">
        <v>139</v>
      </c>
      <c r="H29" s="28">
        <v>59000</v>
      </c>
      <c r="I29" s="29">
        <v>34302</v>
      </c>
      <c r="J29" s="29">
        <v>20105</v>
      </c>
    </row>
    <row r="30" spans="1:10" x14ac:dyDescent="0.35">
      <c r="A30">
        <v>1028</v>
      </c>
      <c r="B30" t="s">
        <v>198</v>
      </c>
      <c r="C30" t="s">
        <v>199</v>
      </c>
      <c r="E30" t="s">
        <v>134</v>
      </c>
      <c r="F30" t="s">
        <v>14</v>
      </c>
      <c r="G30" t="s">
        <v>162</v>
      </c>
      <c r="H30" s="28">
        <v>41400</v>
      </c>
      <c r="I30" s="29">
        <v>34368</v>
      </c>
      <c r="J30" s="29">
        <v>26208</v>
      </c>
    </row>
    <row r="31" spans="1:10" x14ac:dyDescent="0.35">
      <c r="A31">
        <v>1029</v>
      </c>
      <c r="B31" t="s">
        <v>200</v>
      </c>
      <c r="C31" t="s">
        <v>201</v>
      </c>
      <c r="E31" t="s">
        <v>134</v>
      </c>
      <c r="F31" t="s">
        <v>129</v>
      </c>
      <c r="G31" t="s">
        <v>178</v>
      </c>
      <c r="H31" s="28">
        <v>70500</v>
      </c>
      <c r="I31" s="29">
        <v>34471</v>
      </c>
      <c r="J31" s="29">
        <v>24562</v>
      </c>
    </row>
    <row r="32" spans="1:10" x14ac:dyDescent="0.35">
      <c r="A32">
        <v>1030</v>
      </c>
      <c r="B32" t="s">
        <v>179</v>
      </c>
      <c r="C32" t="s">
        <v>202</v>
      </c>
      <c r="E32" t="s">
        <v>134</v>
      </c>
      <c r="F32" t="s">
        <v>15</v>
      </c>
      <c r="G32" t="s">
        <v>131</v>
      </c>
      <c r="H32" s="28">
        <v>47800</v>
      </c>
      <c r="I32" s="29">
        <v>34522</v>
      </c>
      <c r="J32" s="29">
        <v>23377</v>
      </c>
    </row>
    <row r="33" spans="1:10" x14ac:dyDescent="0.35">
      <c r="A33">
        <v>1031</v>
      </c>
      <c r="B33" t="s">
        <v>203</v>
      </c>
      <c r="C33" t="s">
        <v>204</v>
      </c>
      <c r="E33" t="s">
        <v>127</v>
      </c>
      <c r="F33" t="s">
        <v>145</v>
      </c>
      <c r="G33" t="s">
        <v>146</v>
      </c>
      <c r="H33" s="28">
        <v>45400</v>
      </c>
      <c r="I33" s="29">
        <v>34540</v>
      </c>
      <c r="J33" s="29">
        <v>22487</v>
      </c>
    </row>
    <row r="34" spans="1:10" x14ac:dyDescent="0.35">
      <c r="A34">
        <v>1032</v>
      </c>
      <c r="B34" t="s">
        <v>205</v>
      </c>
      <c r="C34" t="s">
        <v>206</v>
      </c>
      <c r="E34" t="s">
        <v>134</v>
      </c>
      <c r="F34" t="s">
        <v>15</v>
      </c>
      <c r="G34" t="s">
        <v>131</v>
      </c>
      <c r="H34" s="28">
        <v>78600</v>
      </c>
      <c r="I34" s="29">
        <v>34638</v>
      </c>
      <c r="J34" s="29">
        <v>29160</v>
      </c>
    </row>
    <row r="35" spans="1:10" x14ac:dyDescent="0.35">
      <c r="A35">
        <v>1033</v>
      </c>
      <c r="B35" t="s">
        <v>207</v>
      </c>
      <c r="C35" t="s">
        <v>208</v>
      </c>
      <c r="E35" t="s">
        <v>134</v>
      </c>
      <c r="F35" t="s">
        <v>145</v>
      </c>
      <c r="G35" t="s">
        <v>146</v>
      </c>
      <c r="H35" s="28">
        <v>50000</v>
      </c>
      <c r="I35" s="29">
        <v>34789</v>
      </c>
      <c r="J35" s="29">
        <v>24717</v>
      </c>
    </row>
    <row r="36" spans="1:10" x14ac:dyDescent="0.35">
      <c r="A36">
        <v>1034</v>
      </c>
      <c r="B36" t="s">
        <v>209</v>
      </c>
      <c r="C36" t="s">
        <v>210</v>
      </c>
      <c r="E36" t="s">
        <v>134</v>
      </c>
      <c r="F36" t="s">
        <v>129</v>
      </c>
      <c r="G36" t="s">
        <v>175</v>
      </c>
      <c r="H36" s="28">
        <v>46700</v>
      </c>
      <c r="I36" s="29">
        <v>34827</v>
      </c>
      <c r="J36" s="29">
        <v>19464</v>
      </c>
    </row>
    <row r="37" spans="1:10" x14ac:dyDescent="0.35">
      <c r="A37">
        <v>1035</v>
      </c>
      <c r="B37" t="s">
        <v>211</v>
      </c>
      <c r="C37" t="s">
        <v>212</v>
      </c>
      <c r="E37" t="s">
        <v>127</v>
      </c>
      <c r="F37" t="s">
        <v>135</v>
      </c>
      <c r="G37" t="s">
        <v>136</v>
      </c>
      <c r="H37" s="28">
        <v>60300</v>
      </c>
      <c r="I37" s="29">
        <v>34870</v>
      </c>
      <c r="J37" s="29">
        <v>23277</v>
      </c>
    </row>
    <row r="38" spans="1:10" x14ac:dyDescent="0.35">
      <c r="A38">
        <v>1036</v>
      </c>
      <c r="B38" t="s">
        <v>213</v>
      </c>
      <c r="C38" t="s">
        <v>214</v>
      </c>
      <c r="E38" t="s">
        <v>134</v>
      </c>
      <c r="F38" t="s">
        <v>14</v>
      </c>
      <c r="G38" t="s">
        <v>154</v>
      </c>
      <c r="H38" s="28">
        <v>44900</v>
      </c>
      <c r="I38" s="29">
        <v>34933</v>
      </c>
      <c r="J38" s="29">
        <v>26238</v>
      </c>
    </row>
    <row r="39" spans="1:10" x14ac:dyDescent="0.35">
      <c r="A39">
        <v>1037</v>
      </c>
      <c r="B39" t="s">
        <v>215</v>
      </c>
      <c r="C39" t="s">
        <v>216</v>
      </c>
      <c r="E39" t="s">
        <v>127</v>
      </c>
      <c r="F39" t="s">
        <v>13</v>
      </c>
      <c r="G39" t="s">
        <v>142</v>
      </c>
      <c r="H39" s="28">
        <v>50500</v>
      </c>
      <c r="I39" s="29">
        <v>35012</v>
      </c>
      <c r="J39" s="29">
        <v>25007</v>
      </c>
    </row>
    <row r="40" spans="1:10" x14ac:dyDescent="0.35">
      <c r="A40">
        <v>1038</v>
      </c>
      <c r="B40" t="s">
        <v>217</v>
      </c>
      <c r="C40" t="s">
        <v>218</v>
      </c>
      <c r="E40" t="s">
        <v>134</v>
      </c>
      <c r="F40" t="s">
        <v>135</v>
      </c>
      <c r="G40" t="s">
        <v>183</v>
      </c>
      <c r="H40" s="28">
        <v>62000</v>
      </c>
      <c r="I40" s="29">
        <v>35096</v>
      </c>
      <c r="J40" s="29">
        <v>22294</v>
      </c>
    </row>
    <row r="41" spans="1:10" x14ac:dyDescent="0.35">
      <c r="A41">
        <v>1039</v>
      </c>
      <c r="B41" t="s">
        <v>219</v>
      </c>
      <c r="C41" t="s">
        <v>220</v>
      </c>
      <c r="E41" t="s">
        <v>134</v>
      </c>
      <c r="F41" t="s">
        <v>13</v>
      </c>
      <c r="G41" t="s">
        <v>154</v>
      </c>
      <c r="H41" s="28">
        <v>66300</v>
      </c>
      <c r="I41" s="29">
        <v>35142</v>
      </c>
      <c r="J41" s="29">
        <v>27371</v>
      </c>
    </row>
    <row r="42" spans="1:10" x14ac:dyDescent="0.35">
      <c r="A42">
        <v>1040</v>
      </c>
      <c r="B42" t="s">
        <v>221</v>
      </c>
      <c r="C42" t="s">
        <v>222</v>
      </c>
      <c r="E42" t="s">
        <v>127</v>
      </c>
      <c r="F42" t="s">
        <v>129</v>
      </c>
      <c r="G42" t="s">
        <v>189</v>
      </c>
      <c r="H42" s="28">
        <v>78400</v>
      </c>
      <c r="I42" s="29">
        <v>35412</v>
      </c>
      <c r="J42" s="29">
        <v>26663</v>
      </c>
    </row>
    <row r="43" spans="1:10" x14ac:dyDescent="0.35">
      <c r="A43">
        <v>1041</v>
      </c>
      <c r="B43" t="s">
        <v>223</v>
      </c>
      <c r="C43" t="s">
        <v>224</v>
      </c>
      <c r="E43" t="s">
        <v>127</v>
      </c>
      <c r="F43" t="s">
        <v>13</v>
      </c>
      <c r="G43" t="s">
        <v>186</v>
      </c>
      <c r="H43" s="28">
        <v>58000</v>
      </c>
      <c r="I43" s="29">
        <v>35672</v>
      </c>
      <c r="J43" s="29">
        <v>24482</v>
      </c>
    </row>
    <row r="44" spans="1:10" x14ac:dyDescent="0.35">
      <c r="A44">
        <v>1042</v>
      </c>
      <c r="B44" t="s">
        <v>225</v>
      </c>
      <c r="C44" t="s">
        <v>226</v>
      </c>
      <c r="E44" t="s">
        <v>127</v>
      </c>
      <c r="F44" t="s">
        <v>15</v>
      </c>
      <c r="G44" t="s">
        <v>170</v>
      </c>
      <c r="H44" s="28">
        <v>80600</v>
      </c>
      <c r="I44" s="29">
        <v>35688</v>
      </c>
      <c r="J44" s="29">
        <v>27618</v>
      </c>
    </row>
    <row r="45" spans="1:10" x14ac:dyDescent="0.35">
      <c r="A45">
        <v>1043</v>
      </c>
      <c r="B45" t="s">
        <v>227</v>
      </c>
      <c r="C45" t="s">
        <v>228</v>
      </c>
      <c r="E45" t="s">
        <v>134</v>
      </c>
      <c r="F45" t="s">
        <v>13</v>
      </c>
      <c r="G45" t="s">
        <v>170</v>
      </c>
      <c r="H45" s="28">
        <v>78900</v>
      </c>
      <c r="I45" s="29">
        <v>35764</v>
      </c>
      <c r="J45" s="29">
        <v>26044</v>
      </c>
    </row>
    <row r="46" spans="1:10" x14ac:dyDescent="0.35">
      <c r="A46">
        <v>1044</v>
      </c>
      <c r="B46" t="s">
        <v>229</v>
      </c>
      <c r="C46" t="s">
        <v>230</v>
      </c>
      <c r="E46" t="s">
        <v>127</v>
      </c>
      <c r="F46" t="s">
        <v>13</v>
      </c>
      <c r="G46" t="s">
        <v>142</v>
      </c>
      <c r="H46" s="28">
        <v>63000</v>
      </c>
      <c r="I46" s="29">
        <v>35886</v>
      </c>
      <c r="J46" s="29">
        <v>23042</v>
      </c>
    </row>
    <row r="47" spans="1:10" x14ac:dyDescent="0.35">
      <c r="A47">
        <v>1045</v>
      </c>
      <c r="B47" t="s">
        <v>231</v>
      </c>
      <c r="C47" t="s">
        <v>232</v>
      </c>
      <c r="E47" t="s">
        <v>127</v>
      </c>
      <c r="F47" t="s">
        <v>129</v>
      </c>
      <c r="G47" t="s">
        <v>178</v>
      </c>
      <c r="H47" s="28">
        <v>80700</v>
      </c>
      <c r="I47" s="29">
        <v>36030</v>
      </c>
      <c r="J47" s="29">
        <v>28583</v>
      </c>
    </row>
    <row r="48" spans="1:10" x14ac:dyDescent="0.35">
      <c r="A48">
        <v>1046</v>
      </c>
      <c r="B48" t="s">
        <v>233</v>
      </c>
      <c r="C48" t="s">
        <v>234</v>
      </c>
      <c r="E48" t="s">
        <v>134</v>
      </c>
      <c r="F48" t="s">
        <v>135</v>
      </c>
      <c r="G48" t="s">
        <v>183</v>
      </c>
      <c r="H48" s="28">
        <v>37100</v>
      </c>
      <c r="I48" s="29">
        <v>36142</v>
      </c>
      <c r="J48" s="29">
        <v>19362</v>
      </c>
    </row>
    <row r="49" spans="1:10" x14ac:dyDescent="0.35">
      <c r="A49">
        <v>1047</v>
      </c>
      <c r="B49" t="s">
        <v>235</v>
      </c>
      <c r="C49" t="s">
        <v>236</v>
      </c>
      <c r="E49" t="s">
        <v>127</v>
      </c>
      <c r="F49" t="s">
        <v>129</v>
      </c>
      <c r="G49" t="s">
        <v>130</v>
      </c>
      <c r="H49" s="28">
        <v>59200</v>
      </c>
      <c r="I49" s="29">
        <v>36245</v>
      </c>
      <c r="J49" s="29">
        <v>24525</v>
      </c>
    </row>
    <row r="50" spans="1:10" x14ac:dyDescent="0.35">
      <c r="A50">
        <v>1048</v>
      </c>
      <c r="B50" t="s">
        <v>237</v>
      </c>
      <c r="C50" t="s">
        <v>238</v>
      </c>
      <c r="E50" t="s">
        <v>134</v>
      </c>
      <c r="F50" t="s">
        <v>145</v>
      </c>
      <c r="G50" t="s">
        <v>146</v>
      </c>
      <c r="H50" s="28">
        <v>70400</v>
      </c>
      <c r="I50" s="29">
        <v>36371</v>
      </c>
      <c r="J50" s="29">
        <v>24985</v>
      </c>
    </row>
    <row r="51" spans="1:10" x14ac:dyDescent="0.35">
      <c r="A51">
        <v>1049</v>
      </c>
      <c r="B51" t="s">
        <v>239</v>
      </c>
      <c r="C51" t="s">
        <v>240</v>
      </c>
      <c r="E51" t="s">
        <v>134</v>
      </c>
      <c r="F51" t="s">
        <v>135</v>
      </c>
      <c r="G51" t="s">
        <v>170</v>
      </c>
      <c r="H51" s="28">
        <v>77300</v>
      </c>
      <c r="I51" s="29">
        <v>36443</v>
      </c>
      <c r="J51" s="29">
        <v>23585</v>
      </c>
    </row>
    <row r="52" spans="1:10" x14ac:dyDescent="0.35">
      <c r="A52">
        <v>1050</v>
      </c>
      <c r="B52" t="s">
        <v>241</v>
      </c>
      <c r="C52" t="s">
        <v>242</v>
      </c>
      <c r="E52" t="s">
        <v>134</v>
      </c>
      <c r="F52" t="s">
        <v>14</v>
      </c>
      <c r="G52" t="s">
        <v>162</v>
      </c>
      <c r="H52" s="28">
        <v>52000</v>
      </c>
      <c r="I52" s="29">
        <v>36459</v>
      </c>
      <c r="J52" s="29">
        <v>24288</v>
      </c>
    </row>
    <row r="53" spans="1:10" x14ac:dyDescent="0.35">
      <c r="A53">
        <v>1051</v>
      </c>
      <c r="B53" t="s">
        <v>243</v>
      </c>
      <c r="C53" t="s">
        <v>244</v>
      </c>
      <c r="E53" t="s">
        <v>134</v>
      </c>
      <c r="F53" t="s">
        <v>14</v>
      </c>
      <c r="G53" t="s">
        <v>170</v>
      </c>
      <c r="H53" s="28">
        <v>66100</v>
      </c>
      <c r="I53" s="29">
        <v>36495</v>
      </c>
      <c r="J53" s="29">
        <v>28538</v>
      </c>
    </row>
    <row r="54" spans="1:10" x14ac:dyDescent="0.35">
      <c r="A54">
        <v>1052</v>
      </c>
      <c r="B54" t="s">
        <v>245</v>
      </c>
      <c r="C54" t="s">
        <v>246</v>
      </c>
      <c r="E54" t="s">
        <v>127</v>
      </c>
      <c r="F54" t="s">
        <v>129</v>
      </c>
      <c r="G54" t="s">
        <v>189</v>
      </c>
      <c r="H54" s="28">
        <v>62000</v>
      </c>
      <c r="I54" s="29">
        <v>36552</v>
      </c>
      <c r="J54" s="29">
        <v>28532</v>
      </c>
    </row>
    <row r="55" spans="1:10" x14ac:dyDescent="0.35">
      <c r="A55">
        <v>1053</v>
      </c>
      <c r="B55" t="s">
        <v>247</v>
      </c>
      <c r="C55" t="s">
        <v>248</v>
      </c>
      <c r="E55" t="s">
        <v>127</v>
      </c>
      <c r="F55" t="s">
        <v>15</v>
      </c>
      <c r="G55" t="s">
        <v>151</v>
      </c>
      <c r="H55" s="28">
        <v>84700</v>
      </c>
      <c r="I55" s="29">
        <v>36582</v>
      </c>
      <c r="J55" s="29">
        <v>29571</v>
      </c>
    </row>
    <row r="56" spans="1:10" x14ac:dyDescent="0.35">
      <c r="A56">
        <v>1054</v>
      </c>
      <c r="B56" t="s">
        <v>249</v>
      </c>
      <c r="C56" t="s">
        <v>250</v>
      </c>
      <c r="E56" t="s">
        <v>127</v>
      </c>
      <c r="F56" t="s">
        <v>14</v>
      </c>
      <c r="G56" t="s">
        <v>162</v>
      </c>
      <c r="H56" s="28">
        <v>53500</v>
      </c>
      <c r="I56" s="29">
        <v>36649</v>
      </c>
      <c r="J56" s="29">
        <v>28521</v>
      </c>
    </row>
    <row r="57" spans="1:10" x14ac:dyDescent="0.35">
      <c r="A57">
        <v>1055</v>
      </c>
      <c r="B57" t="s">
        <v>251</v>
      </c>
      <c r="C57" t="s">
        <v>252</v>
      </c>
      <c r="E57" t="s">
        <v>127</v>
      </c>
      <c r="F57" t="s">
        <v>145</v>
      </c>
      <c r="G57" t="s">
        <v>146</v>
      </c>
      <c r="H57" s="28">
        <v>72800</v>
      </c>
      <c r="I57" s="29">
        <v>36970</v>
      </c>
      <c r="J57" s="29">
        <v>26113</v>
      </c>
    </row>
    <row r="58" spans="1:10" x14ac:dyDescent="0.35">
      <c r="A58">
        <v>1056</v>
      </c>
      <c r="B58" t="s">
        <v>253</v>
      </c>
      <c r="C58" t="s">
        <v>254</v>
      </c>
      <c r="E58" t="s">
        <v>127</v>
      </c>
      <c r="F58" t="s">
        <v>13</v>
      </c>
      <c r="G58" t="s">
        <v>186</v>
      </c>
      <c r="H58" s="28">
        <v>67900</v>
      </c>
      <c r="I58" s="29">
        <v>37080</v>
      </c>
      <c r="J58" s="29">
        <v>27765</v>
      </c>
    </row>
    <row r="59" spans="1:10" x14ac:dyDescent="0.35">
      <c r="A59">
        <v>1057</v>
      </c>
      <c r="B59" t="s">
        <v>255</v>
      </c>
      <c r="C59" t="s">
        <v>256</v>
      </c>
      <c r="E59" t="s">
        <v>134</v>
      </c>
      <c r="F59" t="s">
        <v>135</v>
      </c>
      <c r="G59" t="s">
        <v>136</v>
      </c>
      <c r="H59" s="28">
        <v>64100</v>
      </c>
      <c r="I59" s="29">
        <v>37141</v>
      </c>
      <c r="J59" s="29">
        <v>25521</v>
      </c>
    </row>
    <row r="60" spans="1:10" x14ac:dyDescent="0.35">
      <c r="A60">
        <v>1058</v>
      </c>
      <c r="B60" t="s">
        <v>257</v>
      </c>
      <c r="C60" t="s">
        <v>258</v>
      </c>
      <c r="E60" t="s">
        <v>134</v>
      </c>
      <c r="F60" t="s">
        <v>135</v>
      </c>
      <c r="G60" t="s">
        <v>170</v>
      </c>
      <c r="H60" s="28">
        <v>60600</v>
      </c>
      <c r="I60" s="29">
        <v>37182</v>
      </c>
      <c r="J60" s="29">
        <v>27751</v>
      </c>
    </row>
    <row r="61" spans="1:10" x14ac:dyDescent="0.35">
      <c r="A61">
        <v>1059</v>
      </c>
      <c r="B61" t="s">
        <v>259</v>
      </c>
      <c r="C61" t="s">
        <v>260</v>
      </c>
      <c r="E61" t="s">
        <v>127</v>
      </c>
      <c r="F61" t="s">
        <v>145</v>
      </c>
      <c r="G61" t="s">
        <v>170</v>
      </c>
      <c r="H61" s="28">
        <v>71100</v>
      </c>
      <c r="I61" s="29">
        <v>37216</v>
      </c>
      <c r="J61" s="29">
        <v>29567</v>
      </c>
    </row>
    <row r="62" spans="1:10" x14ac:dyDescent="0.35">
      <c r="A62">
        <v>1060</v>
      </c>
      <c r="B62" t="s">
        <v>261</v>
      </c>
      <c r="C62" t="s">
        <v>262</v>
      </c>
      <c r="E62" t="s">
        <v>127</v>
      </c>
      <c r="F62" t="s">
        <v>145</v>
      </c>
      <c r="G62" t="s">
        <v>263</v>
      </c>
      <c r="H62" s="28">
        <v>66400</v>
      </c>
      <c r="I62" s="29">
        <v>37227</v>
      </c>
      <c r="J62" s="29">
        <v>25195</v>
      </c>
    </row>
    <row r="63" spans="1:10" x14ac:dyDescent="0.35">
      <c r="A63">
        <v>1061</v>
      </c>
      <c r="B63" t="s">
        <v>264</v>
      </c>
      <c r="C63" t="s">
        <v>265</v>
      </c>
      <c r="E63" t="s">
        <v>134</v>
      </c>
      <c r="F63" t="s">
        <v>145</v>
      </c>
      <c r="G63" t="s">
        <v>146</v>
      </c>
      <c r="H63" s="28">
        <v>64500</v>
      </c>
      <c r="I63" s="29">
        <v>37284</v>
      </c>
      <c r="J63" s="29">
        <v>23459</v>
      </c>
    </row>
    <row r="64" spans="1:10" x14ac:dyDescent="0.35">
      <c r="A64">
        <v>1062</v>
      </c>
      <c r="B64" t="s">
        <v>207</v>
      </c>
      <c r="C64" t="s">
        <v>266</v>
      </c>
      <c r="E64" t="s">
        <v>134</v>
      </c>
      <c r="F64" t="s">
        <v>135</v>
      </c>
      <c r="G64" t="s">
        <v>183</v>
      </c>
      <c r="H64" s="28">
        <v>64700</v>
      </c>
      <c r="I64" s="29">
        <v>37338</v>
      </c>
      <c r="J64" s="29">
        <v>20619</v>
      </c>
    </row>
    <row r="65" spans="1:10" x14ac:dyDescent="0.35">
      <c r="A65">
        <v>1063</v>
      </c>
      <c r="B65" t="s">
        <v>267</v>
      </c>
      <c r="C65" t="s">
        <v>268</v>
      </c>
      <c r="E65" t="s">
        <v>127</v>
      </c>
      <c r="F65" t="s">
        <v>14</v>
      </c>
      <c r="G65" t="s">
        <v>162</v>
      </c>
      <c r="H65" s="28">
        <v>77000</v>
      </c>
      <c r="I65" s="29">
        <v>37567</v>
      </c>
      <c r="J65" s="29">
        <v>20362</v>
      </c>
    </row>
    <row r="66" spans="1:10" x14ac:dyDescent="0.35">
      <c r="A66">
        <v>1064</v>
      </c>
      <c r="B66" t="s">
        <v>269</v>
      </c>
      <c r="C66" t="s">
        <v>270</v>
      </c>
      <c r="E66" t="s">
        <v>134</v>
      </c>
      <c r="F66" t="s">
        <v>13</v>
      </c>
      <c r="G66" t="s">
        <v>154</v>
      </c>
      <c r="H66" s="28">
        <v>59900</v>
      </c>
      <c r="I66" s="29">
        <v>37573</v>
      </c>
      <c r="J66" s="29">
        <v>21691</v>
      </c>
    </row>
    <row r="67" spans="1:10" x14ac:dyDescent="0.35">
      <c r="A67">
        <v>1065</v>
      </c>
      <c r="B67" t="s">
        <v>171</v>
      </c>
      <c r="C67" t="s">
        <v>271</v>
      </c>
      <c r="E67" t="s">
        <v>134</v>
      </c>
      <c r="F67" t="s">
        <v>15</v>
      </c>
      <c r="G67" t="s">
        <v>272</v>
      </c>
      <c r="H67" s="28">
        <v>95500</v>
      </c>
      <c r="I67" s="29">
        <v>37692</v>
      </c>
      <c r="J67" s="29">
        <v>27553</v>
      </c>
    </row>
    <row r="68" spans="1:10" x14ac:dyDescent="0.35">
      <c r="A68">
        <v>1066</v>
      </c>
      <c r="B68" t="s">
        <v>273</v>
      </c>
      <c r="C68" t="s">
        <v>274</v>
      </c>
      <c r="E68" t="s">
        <v>134</v>
      </c>
      <c r="F68" t="s">
        <v>14</v>
      </c>
      <c r="G68" t="s">
        <v>162</v>
      </c>
      <c r="H68" s="28">
        <v>70700</v>
      </c>
      <c r="I68" s="29">
        <v>37733</v>
      </c>
      <c r="J68" s="29">
        <v>22415</v>
      </c>
    </row>
    <row r="69" spans="1:10" x14ac:dyDescent="0.35">
      <c r="A69">
        <v>1067</v>
      </c>
      <c r="B69" t="s">
        <v>275</v>
      </c>
      <c r="C69" t="s">
        <v>276</v>
      </c>
      <c r="E69" t="s">
        <v>134</v>
      </c>
      <c r="F69" t="s">
        <v>129</v>
      </c>
      <c r="G69" t="s">
        <v>154</v>
      </c>
      <c r="H69" s="28">
        <v>68600</v>
      </c>
      <c r="I69" s="29">
        <v>37737</v>
      </c>
      <c r="J69" s="29">
        <v>23367</v>
      </c>
    </row>
    <row r="70" spans="1:10" x14ac:dyDescent="0.35">
      <c r="A70">
        <v>1068</v>
      </c>
      <c r="B70" t="s">
        <v>277</v>
      </c>
      <c r="C70" t="s">
        <v>278</v>
      </c>
      <c r="E70" t="s">
        <v>134</v>
      </c>
      <c r="F70" t="s">
        <v>145</v>
      </c>
      <c r="G70" s="29" t="s">
        <v>165</v>
      </c>
      <c r="H70" s="28">
        <v>80900</v>
      </c>
      <c r="I70" s="29">
        <v>37749</v>
      </c>
      <c r="J70" s="29">
        <v>26195</v>
      </c>
    </row>
    <row r="71" spans="1:10" x14ac:dyDescent="0.35">
      <c r="A71">
        <v>1069</v>
      </c>
      <c r="B71" t="s">
        <v>279</v>
      </c>
      <c r="C71" t="s">
        <v>280</v>
      </c>
      <c r="E71" t="s">
        <v>134</v>
      </c>
      <c r="F71" t="s">
        <v>129</v>
      </c>
      <c r="G71" t="s">
        <v>178</v>
      </c>
      <c r="H71" s="28">
        <v>43900</v>
      </c>
      <c r="I71" s="29">
        <v>37873</v>
      </c>
      <c r="J71" s="29">
        <v>27916</v>
      </c>
    </row>
    <row r="72" spans="1:10" x14ac:dyDescent="0.35">
      <c r="A72">
        <v>1070</v>
      </c>
      <c r="B72" t="s">
        <v>281</v>
      </c>
      <c r="C72" t="s">
        <v>282</v>
      </c>
      <c r="E72" t="s">
        <v>134</v>
      </c>
      <c r="F72" t="s">
        <v>135</v>
      </c>
      <c r="G72" t="s">
        <v>183</v>
      </c>
      <c r="H72" s="28">
        <v>40000</v>
      </c>
      <c r="I72" s="29">
        <v>38015</v>
      </c>
      <c r="J72" s="29">
        <v>23080</v>
      </c>
    </row>
    <row r="73" spans="1:10" x14ac:dyDescent="0.35">
      <c r="A73">
        <v>1071</v>
      </c>
      <c r="B73" t="s">
        <v>283</v>
      </c>
      <c r="C73" t="s">
        <v>284</v>
      </c>
      <c r="E73" t="s">
        <v>127</v>
      </c>
      <c r="F73" t="s">
        <v>14</v>
      </c>
      <c r="G73" t="s">
        <v>162</v>
      </c>
      <c r="H73" s="28">
        <v>74900</v>
      </c>
      <c r="I73" s="29">
        <v>38120</v>
      </c>
      <c r="J73" s="29">
        <v>27634</v>
      </c>
    </row>
    <row r="74" spans="1:10" x14ac:dyDescent="0.35">
      <c r="A74">
        <v>1072</v>
      </c>
      <c r="B74" t="s">
        <v>159</v>
      </c>
      <c r="C74" t="s">
        <v>285</v>
      </c>
      <c r="E74" t="s">
        <v>127</v>
      </c>
      <c r="F74" t="s">
        <v>13</v>
      </c>
      <c r="G74" t="s">
        <v>186</v>
      </c>
      <c r="H74" s="28">
        <v>46100</v>
      </c>
      <c r="I74" s="29">
        <v>38200</v>
      </c>
      <c r="J74" s="29">
        <v>28707</v>
      </c>
    </row>
    <row r="75" spans="1:10" x14ac:dyDescent="0.35">
      <c r="A75">
        <v>1073</v>
      </c>
      <c r="B75" t="s">
        <v>286</v>
      </c>
      <c r="C75" t="s">
        <v>287</v>
      </c>
      <c r="E75" t="s">
        <v>127</v>
      </c>
      <c r="F75" t="s">
        <v>145</v>
      </c>
      <c r="G75" t="s">
        <v>154</v>
      </c>
      <c r="H75" s="28">
        <v>38100</v>
      </c>
      <c r="I75" s="29">
        <v>38260</v>
      </c>
      <c r="J75" s="29">
        <v>29336</v>
      </c>
    </row>
    <row r="76" spans="1:10" x14ac:dyDescent="0.35">
      <c r="A76">
        <v>1074</v>
      </c>
      <c r="B76" t="s">
        <v>288</v>
      </c>
      <c r="C76" t="s">
        <v>289</v>
      </c>
      <c r="E76" t="s">
        <v>134</v>
      </c>
      <c r="F76" t="s">
        <v>14</v>
      </c>
      <c r="G76" t="s">
        <v>162</v>
      </c>
      <c r="H76" s="28">
        <v>47200</v>
      </c>
      <c r="I76" s="29">
        <v>38302</v>
      </c>
      <c r="J76" s="29">
        <v>28497</v>
      </c>
    </row>
    <row r="77" spans="1:10" x14ac:dyDescent="0.35">
      <c r="A77">
        <v>1075</v>
      </c>
      <c r="B77" t="s">
        <v>25</v>
      </c>
      <c r="C77" t="s">
        <v>228</v>
      </c>
      <c r="E77" t="s">
        <v>134</v>
      </c>
      <c r="F77" t="s">
        <v>129</v>
      </c>
      <c r="G77" t="s">
        <v>175</v>
      </c>
      <c r="H77" s="28">
        <v>67400</v>
      </c>
      <c r="I77" s="29">
        <v>38431</v>
      </c>
      <c r="J77" s="29">
        <v>22554</v>
      </c>
    </row>
    <row r="78" spans="1:10" x14ac:dyDescent="0.35">
      <c r="A78">
        <v>1076</v>
      </c>
      <c r="B78" t="s">
        <v>290</v>
      </c>
      <c r="C78" t="s">
        <v>291</v>
      </c>
      <c r="E78" t="s">
        <v>134</v>
      </c>
      <c r="F78" t="s">
        <v>129</v>
      </c>
      <c r="G78" t="s">
        <v>154</v>
      </c>
      <c r="H78" s="28">
        <v>50000</v>
      </c>
      <c r="I78" s="29">
        <v>38445</v>
      </c>
      <c r="J78" s="29">
        <v>26688</v>
      </c>
    </row>
    <row r="79" spans="1:10" x14ac:dyDescent="0.35">
      <c r="A79">
        <v>1077</v>
      </c>
      <c r="B79" t="s">
        <v>292</v>
      </c>
      <c r="C79" t="s">
        <v>293</v>
      </c>
      <c r="E79" t="s">
        <v>134</v>
      </c>
      <c r="F79" t="s">
        <v>129</v>
      </c>
      <c r="G79" t="s">
        <v>175</v>
      </c>
      <c r="H79" s="28">
        <v>78000</v>
      </c>
      <c r="I79" s="29">
        <v>38606</v>
      </c>
      <c r="J79" s="29">
        <v>27804</v>
      </c>
    </row>
    <row r="80" spans="1:10" x14ac:dyDescent="0.35">
      <c r="A80">
        <v>1078</v>
      </c>
      <c r="B80" t="s">
        <v>294</v>
      </c>
      <c r="C80" t="s">
        <v>295</v>
      </c>
      <c r="E80" t="s">
        <v>134</v>
      </c>
      <c r="F80" t="s">
        <v>13</v>
      </c>
      <c r="G80" t="s">
        <v>142</v>
      </c>
      <c r="H80" s="28">
        <v>60100</v>
      </c>
      <c r="I80" s="29">
        <v>38662</v>
      </c>
      <c r="J80" s="29">
        <v>27022</v>
      </c>
    </row>
    <row r="81" spans="1:10" x14ac:dyDescent="0.35">
      <c r="A81">
        <v>1079</v>
      </c>
      <c r="B81" t="s">
        <v>296</v>
      </c>
      <c r="C81" t="s">
        <v>297</v>
      </c>
      <c r="E81" t="s">
        <v>127</v>
      </c>
      <c r="F81" t="s">
        <v>14</v>
      </c>
      <c r="G81" t="s">
        <v>162</v>
      </c>
      <c r="H81" s="28">
        <v>69100</v>
      </c>
      <c r="I81" s="29">
        <v>38719</v>
      </c>
      <c r="J81" s="29">
        <v>23690</v>
      </c>
    </row>
    <row r="82" spans="1:10" x14ac:dyDescent="0.35">
      <c r="A82">
        <v>1080</v>
      </c>
      <c r="B82" t="s">
        <v>298</v>
      </c>
      <c r="C82" t="s">
        <v>299</v>
      </c>
      <c r="E82" t="s">
        <v>127</v>
      </c>
      <c r="F82" t="s">
        <v>129</v>
      </c>
      <c r="G82" t="s">
        <v>130</v>
      </c>
      <c r="H82" s="28">
        <v>75400</v>
      </c>
      <c r="I82" s="29">
        <v>38794</v>
      </c>
      <c r="J82" s="29">
        <v>22030</v>
      </c>
    </row>
    <row r="83" spans="1:10" x14ac:dyDescent="0.35">
      <c r="A83">
        <v>1081</v>
      </c>
      <c r="B83" t="s">
        <v>257</v>
      </c>
      <c r="C83" t="s">
        <v>300</v>
      </c>
      <c r="E83" t="s">
        <v>127</v>
      </c>
      <c r="F83" t="s">
        <v>129</v>
      </c>
      <c r="G83" t="s">
        <v>130</v>
      </c>
      <c r="H83" s="28">
        <v>55600</v>
      </c>
      <c r="I83" s="29">
        <v>38808</v>
      </c>
      <c r="J83" s="29">
        <v>27528</v>
      </c>
    </row>
  </sheetData>
  <pageMargins left="0.7" right="0.7" top="0.75" bottom="0.75" header="0.3" footer="0.3"/>
  <pageSetup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P83"/>
  <sheetViews>
    <sheetView workbookViewId="0"/>
  </sheetViews>
  <sheetFormatPr defaultColWidth="8.796875" defaultRowHeight="12.75" x14ac:dyDescent="0.35"/>
  <cols>
    <col min="1" max="1" width="12" bestFit="1" customWidth="1"/>
    <col min="2" max="2" width="11.33203125" bestFit="1" customWidth="1"/>
    <col min="3" max="3" width="14.33203125" bestFit="1" customWidth="1"/>
    <col min="4" max="4" width="18.46484375" bestFit="1" customWidth="1"/>
    <col min="5" max="5" width="4.46484375" bestFit="1" customWidth="1"/>
    <col min="6" max="6" width="12" bestFit="1" customWidth="1"/>
    <col min="7" max="7" width="17.6640625" bestFit="1" customWidth="1"/>
    <col min="8" max="8" width="12.33203125" bestFit="1" customWidth="1"/>
    <col min="9" max="9" width="10.46484375" bestFit="1" customWidth="1"/>
    <col min="10" max="10" width="10.1328125" bestFit="1" customWidth="1"/>
    <col min="11" max="11" width="29.46484375" bestFit="1" customWidth="1"/>
    <col min="12" max="12" width="20.6640625" customWidth="1"/>
    <col min="13" max="13" width="19.1328125" customWidth="1"/>
    <col min="15" max="15" width="16.6640625" bestFit="1" customWidth="1"/>
    <col min="16" max="16" width="16" customWidth="1"/>
  </cols>
  <sheetData>
    <row r="1" spans="1:16" ht="21" customHeight="1" x14ac:dyDescent="0.45">
      <c r="A1" s="41" t="s">
        <v>337</v>
      </c>
      <c r="B1" s="41" t="s">
        <v>120</v>
      </c>
      <c r="C1" s="41" t="s">
        <v>121</v>
      </c>
      <c r="D1" s="41" t="s">
        <v>338</v>
      </c>
      <c r="E1" s="41" t="s">
        <v>122</v>
      </c>
      <c r="F1" s="41" t="s">
        <v>3</v>
      </c>
      <c r="G1" s="41" t="s">
        <v>123</v>
      </c>
      <c r="H1" s="41" t="s">
        <v>4</v>
      </c>
      <c r="I1" s="41" t="s">
        <v>124</v>
      </c>
      <c r="J1" s="41" t="s">
        <v>125</v>
      </c>
      <c r="K1" s="41" t="s">
        <v>85</v>
      </c>
      <c r="L1" s="46" t="s">
        <v>535</v>
      </c>
      <c r="M1" s="46" t="s">
        <v>417</v>
      </c>
      <c r="O1" s="45" t="s">
        <v>489</v>
      </c>
    </row>
    <row r="2" spans="1:16" x14ac:dyDescent="0.35">
      <c r="A2">
        <v>1000</v>
      </c>
      <c r="B2" s="27"/>
      <c r="D2" t="s">
        <v>479</v>
      </c>
      <c r="E2" t="s">
        <v>127</v>
      </c>
      <c r="F2" t="s">
        <v>15</v>
      </c>
      <c r="G2" t="s">
        <v>128</v>
      </c>
      <c r="H2" s="28">
        <v>120500</v>
      </c>
      <c r="I2" s="29">
        <v>36647</v>
      </c>
      <c r="J2" s="29">
        <v>18406</v>
      </c>
      <c r="K2" s="27" t="s">
        <v>488</v>
      </c>
      <c r="L2" s="27"/>
    </row>
    <row r="3" spans="1:16" x14ac:dyDescent="0.35">
      <c r="A3">
        <v>1001</v>
      </c>
      <c r="B3" s="27"/>
      <c r="D3" t="s">
        <v>480</v>
      </c>
      <c r="E3" t="s">
        <v>127</v>
      </c>
      <c r="F3" t="s">
        <v>129</v>
      </c>
      <c r="G3" t="s">
        <v>130</v>
      </c>
      <c r="H3" s="28">
        <v>78900</v>
      </c>
      <c r="I3" s="29">
        <v>36636</v>
      </c>
      <c r="J3" s="29">
        <v>24042</v>
      </c>
      <c r="K3" s="27" t="s">
        <v>476</v>
      </c>
    </row>
    <row r="4" spans="1:16" ht="15.4" x14ac:dyDescent="0.45">
      <c r="A4">
        <v>1002</v>
      </c>
      <c r="B4" s="27"/>
      <c r="D4" s="43" t="s">
        <v>477</v>
      </c>
      <c r="E4" t="s">
        <v>127</v>
      </c>
      <c r="F4" t="s">
        <v>15</v>
      </c>
      <c r="G4" t="s">
        <v>131</v>
      </c>
      <c r="H4" s="28">
        <v>66800</v>
      </c>
      <c r="I4" s="29">
        <v>36695</v>
      </c>
      <c r="J4" s="29">
        <v>20962</v>
      </c>
      <c r="K4" s="27" t="s">
        <v>514</v>
      </c>
      <c r="O4" s="44" t="s">
        <v>485</v>
      </c>
    </row>
    <row r="5" spans="1:16" x14ac:dyDescent="0.35">
      <c r="A5">
        <v>1003</v>
      </c>
      <c r="B5" s="27"/>
      <c r="D5" t="s">
        <v>512</v>
      </c>
      <c r="E5" t="s">
        <v>134</v>
      </c>
      <c r="F5" t="s">
        <v>135</v>
      </c>
      <c r="G5" t="s">
        <v>136</v>
      </c>
      <c r="H5" s="28">
        <v>58500</v>
      </c>
      <c r="I5" s="29">
        <v>36901</v>
      </c>
      <c r="J5" s="29">
        <v>24562</v>
      </c>
      <c r="K5" s="27" t="s">
        <v>419</v>
      </c>
    </row>
    <row r="6" spans="1:16" x14ac:dyDescent="0.35">
      <c r="A6">
        <v>1004</v>
      </c>
      <c r="B6" s="27"/>
      <c r="D6" t="s">
        <v>339</v>
      </c>
      <c r="E6" t="s">
        <v>127</v>
      </c>
      <c r="F6" t="s">
        <v>15</v>
      </c>
      <c r="G6" t="s">
        <v>139</v>
      </c>
      <c r="H6" s="28">
        <v>60400</v>
      </c>
      <c r="I6" s="29">
        <v>37003</v>
      </c>
      <c r="J6" s="29">
        <v>21548</v>
      </c>
      <c r="K6" s="27" t="s">
        <v>420</v>
      </c>
    </row>
    <row r="7" spans="1:16" x14ac:dyDescent="0.35">
      <c r="A7">
        <v>1005</v>
      </c>
      <c r="B7" s="27"/>
      <c r="D7" t="s">
        <v>340</v>
      </c>
      <c r="E7" t="s">
        <v>127</v>
      </c>
      <c r="F7" t="s">
        <v>13</v>
      </c>
      <c r="G7" t="s">
        <v>142</v>
      </c>
      <c r="H7" s="28">
        <v>68300</v>
      </c>
      <c r="I7" s="29">
        <v>37027</v>
      </c>
      <c r="J7" s="29">
        <v>26003</v>
      </c>
      <c r="K7" s="27" t="s">
        <v>421</v>
      </c>
    </row>
    <row r="8" spans="1:16" ht="13.15" x14ac:dyDescent="0.4">
      <c r="A8">
        <v>1006</v>
      </c>
      <c r="B8" s="27"/>
      <c r="D8" t="s">
        <v>341</v>
      </c>
      <c r="E8" t="s">
        <v>127</v>
      </c>
      <c r="F8" t="s">
        <v>145</v>
      </c>
      <c r="G8" t="s">
        <v>146</v>
      </c>
      <c r="H8" s="28">
        <v>62100</v>
      </c>
      <c r="I8" s="29">
        <v>37039</v>
      </c>
      <c r="J8" s="29">
        <v>21284</v>
      </c>
      <c r="K8" s="27" t="s">
        <v>422</v>
      </c>
      <c r="O8" s="1" t="s">
        <v>486</v>
      </c>
      <c r="P8" s="1" t="s">
        <v>487</v>
      </c>
    </row>
    <row r="9" spans="1:16" x14ac:dyDescent="0.35">
      <c r="A9">
        <v>1007</v>
      </c>
      <c r="B9" s="27"/>
      <c r="D9" t="s">
        <v>342</v>
      </c>
      <c r="E9" t="s">
        <v>127</v>
      </c>
      <c r="F9" t="s">
        <v>129</v>
      </c>
      <c r="G9" t="s">
        <v>130</v>
      </c>
      <c r="H9" s="28">
        <v>74900</v>
      </c>
      <c r="I9" s="29">
        <v>32904</v>
      </c>
      <c r="J9" s="29">
        <v>21160</v>
      </c>
      <c r="K9" s="27" t="s">
        <v>423</v>
      </c>
      <c r="O9" t="s">
        <v>481</v>
      </c>
    </row>
    <row r="10" spans="1:16" x14ac:dyDescent="0.35">
      <c r="A10">
        <v>1008</v>
      </c>
      <c r="B10" s="27"/>
      <c r="D10" t="s">
        <v>343</v>
      </c>
      <c r="E10" t="s">
        <v>127</v>
      </c>
      <c r="F10" t="s">
        <v>15</v>
      </c>
      <c r="G10" t="s">
        <v>151</v>
      </c>
      <c r="H10" s="28">
        <v>61400</v>
      </c>
      <c r="I10" s="29">
        <v>33137</v>
      </c>
      <c r="J10" s="29">
        <v>19644</v>
      </c>
      <c r="K10" s="27" t="s">
        <v>424</v>
      </c>
      <c r="O10" t="s">
        <v>482</v>
      </c>
    </row>
    <row r="11" spans="1:16" x14ac:dyDescent="0.35">
      <c r="A11">
        <v>1009</v>
      </c>
      <c r="B11" s="27"/>
      <c r="D11" t="s">
        <v>344</v>
      </c>
      <c r="E11" t="s">
        <v>127</v>
      </c>
      <c r="F11" t="s">
        <v>129</v>
      </c>
      <c r="G11" t="s">
        <v>154</v>
      </c>
      <c r="H11" s="28">
        <v>70000</v>
      </c>
      <c r="I11" s="29">
        <v>33301</v>
      </c>
      <c r="J11" s="29">
        <v>21177</v>
      </c>
      <c r="K11" s="27" t="s">
        <v>474</v>
      </c>
      <c r="O11" s="43" t="s">
        <v>477</v>
      </c>
    </row>
    <row r="12" spans="1:16" x14ac:dyDescent="0.35">
      <c r="A12">
        <v>1010</v>
      </c>
      <c r="B12" s="27"/>
      <c r="D12" s="43" t="s">
        <v>511</v>
      </c>
      <c r="E12" t="s">
        <v>134</v>
      </c>
      <c r="F12" t="s">
        <v>145</v>
      </c>
      <c r="G12" t="s">
        <v>154</v>
      </c>
      <c r="H12" s="28">
        <v>49500</v>
      </c>
      <c r="I12" s="29">
        <v>33312</v>
      </c>
      <c r="J12" s="29">
        <v>20185</v>
      </c>
      <c r="K12" s="27" t="s">
        <v>425</v>
      </c>
      <c r="O12" s="43" t="s">
        <v>478</v>
      </c>
    </row>
    <row r="13" spans="1:16" x14ac:dyDescent="0.35">
      <c r="A13">
        <v>1011</v>
      </c>
      <c r="B13" s="27"/>
      <c r="D13" t="s">
        <v>346</v>
      </c>
      <c r="E13" t="s">
        <v>127</v>
      </c>
      <c r="F13" t="s">
        <v>129</v>
      </c>
      <c r="G13" t="s">
        <v>154</v>
      </c>
      <c r="H13" s="28">
        <v>67900</v>
      </c>
      <c r="I13" s="29">
        <v>33328</v>
      </c>
      <c r="J13" s="29">
        <v>25691</v>
      </c>
      <c r="K13" s="42" t="s">
        <v>416</v>
      </c>
      <c r="O13" t="s">
        <v>339</v>
      </c>
    </row>
    <row r="14" spans="1:16" x14ac:dyDescent="0.35">
      <c r="A14">
        <v>1012</v>
      </c>
      <c r="B14" s="27"/>
      <c r="D14" t="s">
        <v>347</v>
      </c>
      <c r="E14" t="s">
        <v>127</v>
      </c>
      <c r="F14" t="s">
        <v>129</v>
      </c>
      <c r="G14" t="s">
        <v>130</v>
      </c>
      <c r="H14" s="28">
        <v>71600</v>
      </c>
      <c r="I14" s="29">
        <v>33345</v>
      </c>
      <c r="J14" s="29">
        <v>21379</v>
      </c>
      <c r="K14" s="27" t="s">
        <v>473</v>
      </c>
      <c r="O14" t="s">
        <v>483</v>
      </c>
    </row>
    <row r="15" spans="1:16" x14ac:dyDescent="0.35">
      <c r="A15">
        <v>1013</v>
      </c>
      <c r="B15" s="27"/>
      <c r="D15" t="s">
        <v>348</v>
      </c>
      <c r="E15" t="s">
        <v>127</v>
      </c>
      <c r="F15" t="s">
        <v>14</v>
      </c>
      <c r="G15" t="s">
        <v>162</v>
      </c>
      <c r="H15" s="28">
        <v>39500</v>
      </c>
      <c r="I15" s="29">
        <v>33383</v>
      </c>
      <c r="J15" s="29">
        <v>23570</v>
      </c>
      <c r="K15" s="27" t="s">
        <v>515</v>
      </c>
      <c r="O15" t="s">
        <v>341</v>
      </c>
    </row>
    <row r="16" spans="1:16" x14ac:dyDescent="0.35">
      <c r="A16">
        <v>1014</v>
      </c>
      <c r="B16" s="27"/>
      <c r="D16" t="s">
        <v>349</v>
      </c>
      <c r="E16" t="s">
        <v>134</v>
      </c>
      <c r="F16" t="s">
        <v>145</v>
      </c>
      <c r="G16" t="s">
        <v>165</v>
      </c>
      <c r="H16" s="28">
        <v>35900</v>
      </c>
      <c r="I16" s="29">
        <v>33409</v>
      </c>
      <c r="J16" s="29">
        <v>25944</v>
      </c>
      <c r="K16" s="27" t="s">
        <v>426</v>
      </c>
      <c r="O16" t="s">
        <v>484</v>
      </c>
    </row>
    <row r="17" spans="1:15" x14ac:dyDescent="0.35">
      <c r="A17">
        <v>1015</v>
      </c>
      <c r="B17" s="27"/>
      <c r="D17" t="s">
        <v>350</v>
      </c>
      <c r="E17" t="s">
        <v>134</v>
      </c>
      <c r="F17" t="s">
        <v>13</v>
      </c>
      <c r="G17" t="s">
        <v>142</v>
      </c>
      <c r="H17" s="28">
        <v>50000</v>
      </c>
      <c r="I17" s="29">
        <v>33501</v>
      </c>
      <c r="J17" s="29">
        <v>23188</v>
      </c>
      <c r="K17" s="27" t="s">
        <v>427</v>
      </c>
      <c r="O17" t="s">
        <v>343</v>
      </c>
    </row>
    <row r="18" spans="1:15" x14ac:dyDescent="0.35">
      <c r="A18">
        <v>1016</v>
      </c>
      <c r="B18" s="27"/>
      <c r="D18" t="s">
        <v>351</v>
      </c>
      <c r="E18" t="s">
        <v>127</v>
      </c>
      <c r="F18" t="s">
        <v>129</v>
      </c>
      <c r="G18" t="s">
        <v>170</v>
      </c>
      <c r="H18" s="28">
        <v>54000</v>
      </c>
      <c r="I18" s="29">
        <v>33562</v>
      </c>
      <c r="J18" s="29">
        <v>20895</v>
      </c>
      <c r="K18" s="27" t="s">
        <v>516</v>
      </c>
      <c r="O18" t="s">
        <v>344</v>
      </c>
    </row>
    <row r="19" spans="1:15" x14ac:dyDescent="0.35">
      <c r="A19">
        <v>1017</v>
      </c>
      <c r="B19" s="27"/>
      <c r="D19" t="s">
        <v>352</v>
      </c>
      <c r="E19" t="s">
        <v>134</v>
      </c>
      <c r="F19" t="s">
        <v>14</v>
      </c>
      <c r="G19" t="s">
        <v>162</v>
      </c>
      <c r="H19" s="28">
        <v>79400</v>
      </c>
      <c r="I19" s="29">
        <v>33564</v>
      </c>
      <c r="J19" s="29">
        <v>27555</v>
      </c>
      <c r="K19" s="27" t="s">
        <v>517</v>
      </c>
      <c r="O19" t="s">
        <v>345</v>
      </c>
    </row>
    <row r="20" spans="1:15" x14ac:dyDescent="0.35">
      <c r="A20">
        <v>1018</v>
      </c>
      <c r="B20" s="27"/>
      <c r="D20" t="s">
        <v>353</v>
      </c>
      <c r="E20" t="s">
        <v>134</v>
      </c>
      <c r="F20" t="s">
        <v>129</v>
      </c>
      <c r="G20" t="s">
        <v>175</v>
      </c>
      <c r="H20" s="28">
        <v>65600</v>
      </c>
      <c r="I20" s="29">
        <v>33617</v>
      </c>
      <c r="J20" s="29">
        <v>19513</v>
      </c>
      <c r="K20" s="27" t="s">
        <v>428</v>
      </c>
    </row>
    <row r="21" spans="1:15" x14ac:dyDescent="0.35">
      <c r="A21">
        <v>1019</v>
      </c>
      <c r="B21" s="27"/>
      <c r="D21" t="s">
        <v>509</v>
      </c>
      <c r="E21" t="s">
        <v>127</v>
      </c>
      <c r="F21" t="s">
        <v>129</v>
      </c>
      <c r="G21" t="s">
        <v>178</v>
      </c>
      <c r="H21" s="28">
        <v>75500</v>
      </c>
      <c r="I21" s="29">
        <v>33655</v>
      </c>
      <c r="J21" s="29">
        <v>22193</v>
      </c>
      <c r="K21" s="27" t="s">
        <v>429</v>
      </c>
    </row>
    <row r="22" spans="1:15" x14ac:dyDescent="0.35">
      <c r="A22">
        <v>1020</v>
      </c>
      <c r="B22" s="27"/>
      <c r="D22" t="s">
        <v>354</v>
      </c>
      <c r="E22" t="s">
        <v>134</v>
      </c>
      <c r="F22" t="s">
        <v>145</v>
      </c>
      <c r="G22" t="s">
        <v>165</v>
      </c>
      <c r="H22" s="28">
        <v>78300</v>
      </c>
      <c r="I22" s="29">
        <v>33759</v>
      </c>
      <c r="J22" s="29">
        <v>25564</v>
      </c>
      <c r="K22" s="42" t="s">
        <v>472</v>
      </c>
    </row>
    <row r="23" spans="1:15" x14ac:dyDescent="0.35">
      <c r="A23">
        <v>1021</v>
      </c>
      <c r="B23" s="27"/>
      <c r="D23" t="s">
        <v>355</v>
      </c>
      <c r="E23" t="s">
        <v>127</v>
      </c>
      <c r="F23" t="s">
        <v>135</v>
      </c>
      <c r="G23" t="s">
        <v>183</v>
      </c>
      <c r="H23" s="28">
        <v>40400</v>
      </c>
      <c r="I23" s="29">
        <v>33763</v>
      </c>
      <c r="J23" s="29">
        <v>24195</v>
      </c>
      <c r="K23" s="27" t="s">
        <v>430</v>
      </c>
    </row>
    <row r="24" spans="1:15" x14ac:dyDescent="0.35">
      <c r="A24">
        <v>1022</v>
      </c>
      <c r="B24" s="27"/>
      <c r="D24" s="43" t="s">
        <v>510</v>
      </c>
      <c r="E24" t="s">
        <v>134</v>
      </c>
      <c r="F24" t="s">
        <v>13</v>
      </c>
      <c r="G24" t="s">
        <v>186</v>
      </c>
      <c r="H24" s="28">
        <v>55900</v>
      </c>
      <c r="I24" s="29">
        <v>33764</v>
      </c>
      <c r="J24" s="29">
        <v>28923</v>
      </c>
      <c r="K24" s="27" t="s">
        <v>431</v>
      </c>
    </row>
    <row r="25" spans="1:15" x14ac:dyDescent="0.35">
      <c r="A25">
        <v>1023</v>
      </c>
      <c r="B25" s="27"/>
      <c r="D25" t="s">
        <v>356</v>
      </c>
      <c r="E25" t="s">
        <v>127</v>
      </c>
      <c r="F25" t="s">
        <v>129</v>
      </c>
      <c r="G25" t="s">
        <v>189</v>
      </c>
      <c r="H25" s="28">
        <v>68100</v>
      </c>
      <c r="I25" s="29">
        <v>33904</v>
      </c>
      <c r="J25" s="29">
        <v>24232</v>
      </c>
      <c r="K25" s="27" t="s">
        <v>518</v>
      </c>
    </row>
    <row r="26" spans="1:15" x14ac:dyDescent="0.35">
      <c r="A26">
        <v>1024</v>
      </c>
      <c r="B26" s="27"/>
      <c r="D26" t="s">
        <v>357</v>
      </c>
      <c r="E26" t="s">
        <v>127</v>
      </c>
      <c r="F26" t="s">
        <v>13</v>
      </c>
      <c r="G26" t="s">
        <v>142</v>
      </c>
      <c r="H26" s="28">
        <v>55300</v>
      </c>
      <c r="I26" s="29">
        <v>33941</v>
      </c>
      <c r="J26" s="29">
        <v>20657</v>
      </c>
      <c r="K26" s="27" t="s">
        <v>519</v>
      </c>
    </row>
    <row r="27" spans="1:15" x14ac:dyDescent="0.35">
      <c r="A27">
        <v>1025</v>
      </c>
      <c r="B27" s="27"/>
      <c r="D27" t="s">
        <v>358</v>
      </c>
      <c r="E27" t="s">
        <v>127</v>
      </c>
      <c r="F27" t="s">
        <v>14</v>
      </c>
      <c r="G27" t="s">
        <v>162</v>
      </c>
      <c r="H27" s="28">
        <v>80200</v>
      </c>
      <c r="I27" s="29">
        <v>33980</v>
      </c>
      <c r="J27" s="29">
        <v>24780</v>
      </c>
      <c r="K27" s="42" t="s">
        <v>475</v>
      </c>
    </row>
    <row r="28" spans="1:15" x14ac:dyDescent="0.35">
      <c r="A28">
        <v>1026</v>
      </c>
      <c r="B28" s="27"/>
      <c r="D28" s="43" t="s">
        <v>513</v>
      </c>
      <c r="E28" t="s">
        <v>134</v>
      </c>
      <c r="F28" t="s">
        <v>13</v>
      </c>
      <c r="G28" t="s">
        <v>186</v>
      </c>
      <c r="H28" s="28">
        <v>50100</v>
      </c>
      <c r="I28" s="29">
        <v>34282</v>
      </c>
      <c r="J28" s="29">
        <v>19481</v>
      </c>
      <c r="K28" s="27" t="s">
        <v>432</v>
      </c>
    </row>
    <row r="29" spans="1:15" x14ac:dyDescent="0.35">
      <c r="A29">
        <v>1027</v>
      </c>
      <c r="B29" s="27"/>
      <c r="D29" t="s">
        <v>359</v>
      </c>
      <c r="E29" t="s">
        <v>127</v>
      </c>
      <c r="F29" t="s">
        <v>15</v>
      </c>
      <c r="G29" t="s">
        <v>139</v>
      </c>
      <c r="H29" s="28">
        <v>59000</v>
      </c>
      <c r="I29" s="29">
        <v>34302</v>
      </c>
      <c r="J29" s="29">
        <v>20105</v>
      </c>
      <c r="K29" s="27" t="s">
        <v>520</v>
      </c>
    </row>
    <row r="30" spans="1:15" x14ac:dyDescent="0.35">
      <c r="A30">
        <v>1028</v>
      </c>
      <c r="B30" s="27"/>
      <c r="D30" t="s">
        <v>360</v>
      </c>
      <c r="E30" t="s">
        <v>134</v>
      </c>
      <c r="F30" t="s">
        <v>14</v>
      </c>
      <c r="G30" t="s">
        <v>162</v>
      </c>
      <c r="H30" s="28">
        <v>41400</v>
      </c>
      <c r="I30" s="29">
        <v>34368</v>
      </c>
      <c r="J30" s="29">
        <v>26208</v>
      </c>
      <c r="K30" s="27" t="s">
        <v>433</v>
      </c>
    </row>
    <row r="31" spans="1:15" x14ac:dyDescent="0.35">
      <c r="A31">
        <v>1029</v>
      </c>
      <c r="B31" s="27"/>
      <c r="D31" t="s">
        <v>361</v>
      </c>
      <c r="E31" t="s">
        <v>134</v>
      </c>
      <c r="F31" t="s">
        <v>129</v>
      </c>
      <c r="G31" t="s">
        <v>178</v>
      </c>
      <c r="H31" s="28">
        <v>70500</v>
      </c>
      <c r="I31" s="29">
        <v>34471</v>
      </c>
      <c r="J31" s="29">
        <v>24562</v>
      </c>
      <c r="K31" s="27" t="s">
        <v>418</v>
      </c>
    </row>
    <row r="32" spans="1:15" x14ac:dyDescent="0.35">
      <c r="A32">
        <v>1030</v>
      </c>
      <c r="D32" s="43"/>
      <c r="E32" t="s">
        <v>134</v>
      </c>
      <c r="F32" t="s">
        <v>15</v>
      </c>
      <c r="G32" t="s">
        <v>131</v>
      </c>
      <c r="H32" s="28">
        <v>47800</v>
      </c>
      <c r="I32" s="29">
        <v>34522</v>
      </c>
      <c r="J32" s="29">
        <v>23377</v>
      </c>
      <c r="K32" s="27" t="s">
        <v>434</v>
      </c>
    </row>
    <row r="33" spans="1:11" x14ac:dyDescent="0.35">
      <c r="A33">
        <v>1031</v>
      </c>
      <c r="B33" s="27"/>
      <c r="D33" t="s">
        <v>362</v>
      </c>
      <c r="E33" t="s">
        <v>127</v>
      </c>
      <c r="F33" t="s">
        <v>145</v>
      </c>
      <c r="G33" t="s">
        <v>146</v>
      </c>
      <c r="H33" s="28">
        <v>45400</v>
      </c>
      <c r="I33" s="29">
        <v>34540</v>
      </c>
      <c r="J33" s="29">
        <v>22487</v>
      </c>
      <c r="K33" s="27" t="s">
        <v>435</v>
      </c>
    </row>
    <row r="34" spans="1:11" x14ac:dyDescent="0.35">
      <c r="A34">
        <v>1032</v>
      </c>
      <c r="B34" s="27"/>
      <c r="D34" t="s">
        <v>363</v>
      </c>
      <c r="E34" t="s">
        <v>134</v>
      </c>
      <c r="F34" t="s">
        <v>15</v>
      </c>
      <c r="G34" t="s">
        <v>131</v>
      </c>
      <c r="H34" s="28">
        <v>78600</v>
      </c>
      <c r="I34" s="29">
        <v>34638</v>
      </c>
      <c r="J34" s="29">
        <v>29160</v>
      </c>
      <c r="K34" s="27" t="s">
        <v>436</v>
      </c>
    </row>
    <row r="35" spans="1:11" x14ac:dyDescent="0.35">
      <c r="A35">
        <v>1033</v>
      </c>
      <c r="B35" s="27"/>
      <c r="D35" t="s">
        <v>364</v>
      </c>
      <c r="E35" t="s">
        <v>134</v>
      </c>
      <c r="F35" t="s">
        <v>145</v>
      </c>
      <c r="G35" t="s">
        <v>146</v>
      </c>
      <c r="H35" s="28">
        <v>50000</v>
      </c>
      <c r="I35" s="29">
        <v>34789</v>
      </c>
      <c r="J35" s="29">
        <v>24717</v>
      </c>
      <c r="K35" s="27" t="s">
        <v>437</v>
      </c>
    </row>
    <row r="36" spans="1:11" x14ac:dyDescent="0.35">
      <c r="A36">
        <v>1034</v>
      </c>
      <c r="B36" s="27"/>
      <c r="D36" t="s">
        <v>365</v>
      </c>
      <c r="E36" t="s">
        <v>134</v>
      </c>
      <c r="F36" t="s">
        <v>129</v>
      </c>
      <c r="G36" t="s">
        <v>175</v>
      </c>
      <c r="H36" s="28">
        <v>46700</v>
      </c>
      <c r="I36" s="29">
        <v>34827</v>
      </c>
      <c r="J36" s="29">
        <v>19464</v>
      </c>
      <c r="K36" s="27" t="s">
        <v>438</v>
      </c>
    </row>
    <row r="37" spans="1:11" x14ac:dyDescent="0.35">
      <c r="A37">
        <v>1035</v>
      </c>
      <c r="B37" s="27"/>
      <c r="D37" t="s">
        <v>366</v>
      </c>
      <c r="E37" t="s">
        <v>127</v>
      </c>
      <c r="F37" t="s">
        <v>135</v>
      </c>
      <c r="G37" t="s">
        <v>136</v>
      </c>
      <c r="H37" s="28">
        <v>60300</v>
      </c>
      <c r="I37" s="29">
        <v>34870</v>
      </c>
      <c r="J37" s="29">
        <v>23277</v>
      </c>
      <c r="K37" s="27" t="s">
        <v>439</v>
      </c>
    </row>
    <row r="38" spans="1:11" x14ac:dyDescent="0.35">
      <c r="A38">
        <v>1036</v>
      </c>
      <c r="B38" s="27"/>
      <c r="D38" t="s">
        <v>367</v>
      </c>
      <c r="E38" t="s">
        <v>134</v>
      </c>
      <c r="F38" t="s">
        <v>14</v>
      </c>
      <c r="G38" t="s">
        <v>154</v>
      </c>
      <c r="H38" s="28">
        <v>44900</v>
      </c>
      <c r="I38" s="29">
        <v>34933</v>
      </c>
      <c r="J38" s="29">
        <v>26238</v>
      </c>
      <c r="K38" s="27" t="s">
        <v>440</v>
      </c>
    </row>
    <row r="39" spans="1:11" x14ac:dyDescent="0.35">
      <c r="A39">
        <v>1037</v>
      </c>
      <c r="B39" s="27"/>
      <c r="D39" t="s">
        <v>368</v>
      </c>
      <c r="E39" t="s">
        <v>127</v>
      </c>
      <c r="F39" t="s">
        <v>13</v>
      </c>
      <c r="G39" t="s">
        <v>142</v>
      </c>
      <c r="H39" s="28">
        <v>50500</v>
      </c>
      <c r="I39" s="29">
        <v>35012</v>
      </c>
      <c r="J39" s="29">
        <v>25007</v>
      </c>
      <c r="K39" s="42" t="s">
        <v>441</v>
      </c>
    </row>
    <row r="40" spans="1:11" x14ac:dyDescent="0.35">
      <c r="A40">
        <v>1038</v>
      </c>
      <c r="B40" s="27"/>
      <c r="D40" t="s">
        <v>369</v>
      </c>
      <c r="E40" t="s">
        <v>134</v>
      </c>
      <c r="F40" t="s">
        <v>135</v>
      </c>
      <c r="G40" t="s">
        <v>183</v>
      </c>
      <c r="H40" s="28">
        <v>62000</v>
      </c>
      <c r="I40" s="29">
        <v>35096</v>
      </c>
      <c r="J40" s="29">
        <v>22294</v>
      </c>
      <c r="K40" s="27" t="s">
        <v>521</v>
      </c>
    </row>
    <row r="41" spans="1:11" x14ac:dyDescent="0.35">
      <c r="A41">
        <v>1039</v>
      </c>
      <c r="B41" s="27"/>
      <c r="D41" t="s">
        <v>370</v>
      </c>
      <c r="E41" t="s">
        <v>134</v>
      </c>
      <c r="F41" t="s">
        <v>13</v>
      </c>
      <c r="G41" t="s">
        <v>154</v>
      </c>
      <c r="H41" s="28">
        <v>66300</v>
      </c>
      <c r="I41" s="29">
        <v>35142</v>
      </c>
      <c r="J41" s="29">
        <v>27371</v>
      </c>
      <c r="K41" s="27" t="s">
        <v>442</v>
      </c>
    </row>
    <row r="42" spans="1:11" x14ac:dyDescent="0.35">
      <c r="A42">
        <v>1040</v>
      </c>
      <c r="B42" s="27"/>
      <c r="D42" t="s">
        <v>371</v>
      </c>
      <c r="E42" t="s">
        <v>127</v>
      </c>
      <c r="F42" t="s">
        <v>129</v>
      </c>
      <c r="G42" t="s">
        <v>189</v>
      </c>
      <c r="H42" s="28">
        <v>78400</v>
      </c>
      <c r="I42" s="29">
        <v>35412</v>
      </c>
      <c r="J42" s="29">
        <v>26663</v>
      </c>
      <c r="K42" s="27" t="s">
        <v>443</v>
      </c>
    </row>
    <row r="43" spans="1:11" x14ac:dyDescent="0.35">
      <c r="A43">
        <v>1041</v>
      </c>
      <c r="B43" s="27"/>
      <c r="D43" t="s">
        <v>372</v>
      </c>
      <c r="E43" t="s">
        <v>127</v>
      </c>
      <c r="F43" t="s">
        <v>13</v>
      </c>
      <c r="G43" t="s">
        <v>186</v>
      </c>
      <c r="H43" s="28">
        <v>58000</v>
      </c>
      <c r="I43" s="29">
        <v>35672</v>
      </c>
      <c r="J43" s="29">
        <v>24482</v>
      </c>
      <c r="K43" s="27" t="s">
        <v>522</v>
      </c>
    </row>
    <row r="44" spans="1:11" x14ac:dyDescent="0.35">
      <c r="A44">
        <v>1042</v>
      </c>
      <c r="B44" s="27"/>
      <c r="D44" t="s">
        <v>373</v>
      </c>
      <c r="E44" t="s">
        <v>127</v>
      </c>
      <c r="F44" t="s">
        <v>15</v>
      </c>
      <c r="G44" t="s">
        <v>170</v>
      </c>
      <c r="H44" s="28">
        <v>80600</v>
      </c>
      <c r="I44" s="29">
        <v>35688</v>
      </c>
      <c r="J44" s="29">
        <v>27618</v>
      </c>
      <c r="K44" s="42" t="s">
        <v>523</v>
      </c>
    </row>
    <row r="45" spans="1:11" x14ac:dyDescent="0.35">
      <c r="A45">
        <v>1043</v>
      </c>
      <c r="B45" s="27"/>
      <c r="D45" t="s">
        <v>374</v>
      </c>
      <c r="E45" t="s">
        <v>134</v>
      </c>
      <c r="F45" t="s">
        <v>13</v>
      </c>
      <c r="G45" t="s">
        <v>170</v>
      </c>
      <c r="H45" s="28">
        <v>78900</v>
      </c>
      <c r="I45" s="29">
        <v>35764</v>
      </c>
      <c r="J45" s="29">
        <v>26044</v>
      </c>
      <c r="K45" s="27" t="s">
        <v>444</v>
      </c>
    </row>
    <row r="46" spans="1:11" x14ac:dyDescent="0.35">
      <c r="A46">
        <v>1044</v>
      </c>
      <c r="B46" s="27"/>
      <c r="D46" t="s">
        <v>375</v>
      </c>
      <c r="E46" t="s">
        <v>127</v>
      </c>
      <c r="F46" t="s">
        <v>13</v>
      </c>
      <c r="G46" t="s">
        <v>142</v>
      </c>
      <c r="H46" s="28">
        <v>63000</v>
      </c>
      <c r="I46" s="29">
        <v>35886</v>
      </c>
      <c r="J46" s="29">
        <v>23042</v>
      </c>
      <c r="K46" s="27" t="s">
        <v>445</v>
      </c>
    </row>
    <row r="47" spans="1:11" x14ac:dyDescent="0.35">
      <c r="A47">
        <v>1045</v>
      </c>
      <c r="B47" s="27"/>
      <c r="D47" t="s">
        <v>376</v>
      </c>
      <c r="E47" t="s">
        <v>127</v>
      </c>
      <c r="F47" t="s">
        <v>129</v>
      </c>
      <c r="G47" t="s">
        <v>178</v>
      </c>
      <c r="H47" s="28">
        <v>80700</v>
      </c>
      <c r="I47" s="29">
        <v>36030</v>
      </c>
      <c r="J47" s="29">
        <v>28583</v>
      </c>
      <c r="K47" s="27" t="s">
        <v>524</v>
      </c>
    </row>
    <row r="48" spans="1:11" x14ac:dyDescent="0.35">
      <c r="A48">
        <v>1046</v>
      </c>
      <c r="B48" s="27"/>
      <c r="D48" t="s">
        <v>377</v>
      </c>
      <c r="E48" t="s">
        <v>134</v>
      </c>
      <c r="F48" t="s">
        <v>135</v>
      </c>
      <c r="G48" t="s">
        <v>183</v>
      </c>
      <c r="H48" s="28">
        <v>37100</v>
      </c>
      <c r="I48" s="29">
        <v>36142</v>
      </c>
      <c r="J48" s="29">
        <v>19362</v>
      </c>
      <c r="K48" s="27" t="s">
        <v>446</v>
      </c>
    </row>
    <row r="49" spans="1:11" x14ac:dyDescent="0.35">
      <c r="A49">
        <v>1047</v>
      </c>
      <c r="B49" s="27"/>
      <c r="D49" t="s">
        <v>378</v>
      </c>
      <c r="E49" t="s">
        <v>127</v>
      </c>
      <c r="F49" t="s">
        <v>129</v>
      </c>
      <c r="G49" t="s">
        <v>130</v>
      </c>
      <c r="H49" s="28">
        <v>59200</v>
      </c>
      <c r="I49" s="29">
        <v>36245</v>
      </c>
      <c r="J49" s="29">
        <v>24525</v>
      </c>
      <c r="K49" s="27" t="s">
        <v>447</v>
      </c>
    </row>
    <row r="50" spans="1:11" x14ac:dyDescent="0.35">
      <c r="A50">
        <v>1048</v>
      </c>
      <c r="B50" s="27"/>
      <c r="D50" t="s">
        <v>379</v>
      </c>
      <c r="E50" t="s">
        <v>134</v>
      </c>
      <c r="F50" t="s">
        <v>145</v>
      </c>
      <c r="G50" t="s">
        <v>146</v>
      </c>
      <c r="H50" s="28">
        <v>70400</v>
      </c>
      <c r="I50" s="29">
        <v>36371</v>
      </c>
      <c r="J50" s="29">
        <v>24985</v>
      </c>
      <c r="K50" s="27" t="s">
        <v>525</v>
      </c>
    </row>
    <row r="51" spans="1:11" x14ac:dyDescent="0.35">
      <c r="A51">
        <v>1049</v>
      </c>
      <c r="B51" s="27"/>
      <c r="D51" t="s">
        <v>380</v>
      </c>
      <c r="E51" t="s">
        <v>134</v>
      </c>
      <c r="F51" t="s">
        <v>135</v>
      </c>
      <c r="G51" t="s">
        <v>170</v>
      </c>
      <c r="H51" s="28">
        <v>77300</v>
      </c>
      <c r="I51" s="29">
        <v>36443</v>
      </c>
      <c r="J51" s="29">
        <v>23585</v>
      </c>
      <c r="K51" s="27" t="s">
        <v>526</v>
      </c>
    </row>
    <row r="52" spans="1:11" x14ac:dyDescent="0.35">
      <c r="A52">
        <v>1050</v>
      </c>
      <c r="B52" s="27"/>
      <c r="D52" t="s">
        <v>381</v>
      </c>
      <c r="E52" t="s">
        <v>134</v>
      </c>
      <c r="F52" t="s">
        <v>14</v>
      </c>
      <c r="G52" t="s">
        <v>162</v>
      </c>
      <c r="H52" s="28">
        <v>52000</v>
      </c>
      <c r="I52" s="29">
        <v>36459</v>
      </c>
      <c r="J52" s="29">
        <v>24288</v>
      </c>
      <c r="K52" s="27" t="s">
        <v>448</v>
      </c>
    </row>
    <row r="53" spans="1:11" x14ac:dyDescent="0.35">
      <c r="A53">
        <v>1051</v>
      </c>
      <c r="B53" s="27"/>
      <c r="D53" t="s">
        <v>382</v>
      </c>
      <c r="E53" t="s">
        <v>134</v>
      </c>
      <c r="F53" t="s">
        <v>14</v>
      </c>
      <c r="G53" t="s">
        <v>170</v>
      </c>
      <c r="H53" s="28">
        <v>66100</v>
      </c>
      <c r="I53" s="29">
        <v>36495</v>
      </c>
      <c r="J53" s="29">
        <v>28538</v>
      </c>
      <c r="K53" s="27" t="s">
        <v>449</v>
      </c>
    </row>
    <row r="54" spans="1:11" x14ac:dyDescent="0.35">
      <c r="A54">
        <v>1052</v>
      </c>
      <c r="B54" s="27"/>
      <c r="D54" t="s">
        <v>383</v>
      </c>
      <c r="E54" t="s">
        <v>127</v>
      </c>
      <c r="F54" t="s">
        <v>129</v>
      </c>
      <c r="G54" t="s">
        <v>189</v>
      </c>
      <c r="H54" s="28">
        <v>62000</v>
      </c>
      <c r="I54" s="29">
        <v>36552</v>
      </c>
      <c r="J54" s="29">
        <v>28532</v>
      </c>
      <c r="K54" s="27" t="s">
        <v>527</v>
      </c>
    </row>
    <row r="55" spans="1:11" x14ac:dyDescent="0.35">
      <c r="A55">
        <v>1053</v>
      </c>
      <c r="B55" s="27"/>
      <c r="D55" t="s">
        <v>384</v>
      </c>
      <c r="E55" t="s">
        <v>127</v>
      </c>
      <c r="F55" t="s">
        <v>15</v>
      </c>
      <c r="G55" t="s">
        <v>151</v>
      </c>
      <c r="H55" s="28">
        <v>84700</v>
      </c>
      <c r="I55" s="29">
        <v>36582</v>
      </c>
      <c r="J55" s="29">
        <v>29571</v>
      </c>
      <c r="K55" s="27" t="s">
        <v>450</v>
      </c>
    </row>
    <row r="56" spans="1:11" x14ac:dyDescent="0.35">
      <c r="A56">
        <v>1054</v>
      </c>
      <c r="B56" s="27"/>
      <c r="D56" t="s">
        <v>385</v>
      </c>
      <c r="E56" t="s">
        <v>127</v>
      </c>
      <c r="F56" t="s">
        <v>14</v>
      </c>
      <c r="G56" t="s">
        <v>162</v>
      </c>
      <c r="H56" s="28">
        <v>53500</v>
      </c>
      <c r="I56" s="29">
        <v>36649</v>
      </c>
      <c r="J56" s="29">
        <v>28521</v>
      </c>
      <c r="K56" s="27" t="s">
        <v>451</v>
      </c>
    </row>
    <row r="57" spans="1:11" x14ac:dyDescent="0.35">
      <c r="A57">
        <v>1055</v>
      </c>
      <c r="B57" s="27"/>
      <c r="D57" t="s">
        <v>386</v>
      </c>
      <c r="E57" t="s">
        <v>127</v>
      </c>
      <c r="F57" t="s">
        <v>145</v>
      </c>
      <c r="G57" t="s">
        <v>146</v>
      </c>
      <c r="H57" s="28">
        <v>72800</v>
      </c>
      <c r="I57" s="29">
        <v>36970</v>
      </c>
      <c r="J57" s="29">
        <v>26113</v>
      </c>
      <c r="K57" s="27" t="s">
        <v>452</v>
      </c>
    </row>
    <row r="58" spans="1:11" x14ac:dyDescent="0.35">
      <c r="A58">
        <v>1056</v>
      </c>
      <c r="B58" s="27"/>
      <c r="D58" t="s">
        <v>387</v>
      </c>
      <c r="E58" t="s">
        <v>127</v>
      </c>
      <c r="F58" t="s">
        <v>13</v>
      </c>
      <c r="G58" t="s">
        <v>186</v>
      </c>
      <c r="H58" s="28">
        <v>67900</v>
      </c>
      <c r="I58" s="29">
        <v>37080</v>
      </c>
      <c r="J58" s="29">
        <v>27765</v>
      </c>
      <c r="K58" s="27" t="s">
        <v>453</v>
      </c>
    </row>
    <row r="59" spans="1:11" x14ac:dyDescent="0.35">
      <c r="A59">
        <v>1057</v>
      </c>
      <c r="B59" s="27"/>
      <c r="D59" t="s">
        <v>388</v>
      </c>
      <c r="E59" t="s">
        <v>134</v>
      </c>
      <c r="F59" t="s">
        <v>135</v>
      </c>
      <c r="G59" t="s">
        <v>136</v>
      </c>
      <c r="H59" s="28">
        <v>64100</v>
      </c>
      <c r="I59" s="29">
        <v>37141</v>
      </c>
      <c r="J59" s="29">
        <v>25521</v>
      </c>
      <c r="K59" s="27" t="s">
        <v>454</v>
      </c>
    </row>
    <row r="60" spans="1:11" x14ac:dyDescent="0.35">
      <c r="A60">
        <v>1058</v>
      </c>
      <c r="B60" s="27"/>
      <c r="D60" t="s">
        <v>389</v>
      </c>
      <c r="E60" t="s">
        <v>134</v>
      </c>
      <c r="F60" t="s">
        <v>135</v>
      </c>
      <c r="G60" t="s">
        <v>170</v>
      </c>
      <c r="H60" s="28">
        <v>60600</v>
      </c>
      <c r="I60" s="29">
        <v>37182</v>
      </c>
      <c r="J60" s="29">
        <v>27751</v>
      </c>
      <c r="K60" s="27" t="s">
        <v>455</v>
      </c>
    </row>
    <row r="61" spans="1:11" x14ac:dyDescent="0.35">
      <c r="A61">
        <v>1059</v>
      </c>
      <c r="B61" s="27"/>
      <c r="D61" t="s">
        <v>390</v>
      </c>
      <c r="E61" t="s">
        <v>127</v>
      </c>
      <c r="F61" t="s">
        <v>145</v>
      </c>
      <c r="G61" t="s">
        <v>170</v>
      </c>
      <c r="H61" s="28">
        <v>71100</v>
      </c>
      <c r="I61" s="29">
        <v>37216</v>
      </c>
      <c r="J61" s="29">
        <v>29567</v>
      </c>
      <c r="K61" s="27" t="s">
        <v>456</v>
      </c>
    </row>
    <row r="62" spans="1:11" x14ac:dyDescent="0.35">
      <c r="A62">
        <v>1060</v>
      </c>
      <c r="B62" s="27"/>
      <c r="D62" t="s">
        <v>391</v>
      </c>
      <c r="E62" t="s">
        <v>127</v>
      </c>
      <c r="F62" t="s">
        <v>145</v>
      </c>
      <c r="G62" t="s">
        <v>263</v>
      </c>
      <c r="H62" s="28">
        <v>66400</v>
      </c>
      <c r="I62" s="29">
        <v>37227</v>
      </c>
      <c r="J62" s="29">
        <v>25195</v>
      </c>
      <c r="K62" s="27" t="s">
        <v>457</v>
      </c>
    </row>
    <row r="63" spans="1:11" x14ac:dyDescent="0.35">
      <c r="A63">
        <v>1061</v>
      </c>
      <c r="B63" s="27"/>
      <c r="D63" t="s">
        <v>392</v>
      </c>
      <c r="E63" t="s">
        <v>134</v>
      </c>
      <c r="F63" t="s">
        <v>145</v>
      </c>
      <c r="G63" t="s">
        <v>146</v>
      </c>
      <c r="H63" s="28">
        <v>64500</v>
      </c>
      <c r="I63" s="29">
        <v>37284</v>
      </c>
      <c r="J63" s="29">
        <v>23459</v>
      </c>
      <c r="K63" s="27" t="s">
        <v>458</v>
      </c>
    </row>
    <row r="64" spans="1:11" x14ac:dyDescent="0.35">
      <c r="A64">
        <v>1062</v>
      </c>
      <c r="B64" s="27"/>
      <c r="D64" t="s">
        <v>393</v>
      </c>
      <c r="E64" t="s">
        <v>134</v>
      </c>
      <c r="F64" t="s">
        <v>135</v>
      </c>
      <c r="G64" t="s">
        <v>183</v>
      </c>
      <c r="H64" s="28">
        <v>64700</v>
      </c>
      <c r="I64" s="29">
        <v>37338</v>
      </c>
      <c r="J64" s="29">
        <v>20619</v>
      </c>
      <c r="K64" s="42" t="s">
        <v>459</v>
      </c>
    </row>
    <row r="65" spans="1:11" x14ac:dyDescent="0.35">
      <c r="A65">
        <v>1063</v>
      </c>
      <c r="B65" s="27"/>
      <c r="D65" t="s">
        <v>394</v>
      </c>
      <c r="E65" t="s">
        <v>127</v>
      </c>
      <c r="F65" t="s">
        <v>14</v>
      </c>
      <c r="G65" t="s">
        <v>162</v>
      </c>
      <c r="H65" s="28">
        <v>77000</v>
      </c>
      <c r="I65" s="29">
        <v>37567</v>
      </c>
      <c r="J65" s="29">
        <v>20362</v>
      </c>
      <c r="K65" s="27" t="s">
        <v>528</v>
      </c>
    </row>
    <row r="66" spans="1:11" x14ac:dyDescent="0.35">
      <c r="A66">
        <v>1064</v>
      </c>
      <c r="B66" s="27"/>
      <c r="D66" t="s">
        <v>395</v>
      </c>
      <c r="E66" t="s">
        <v>134</v>
      </c>
      <c r="F66" t="s">
        <v>13</v>
      </c>
      <c r="G66" t="s">
        <v>154</v>
      </c>
      <c r="H66" s="28">
        <v>59900</v>
      </c>
      <c r="I66" s="29">
        <v>37573</v>
      </c>
      <c r="J66" s="29">
        <v>21691</v>
      </c>
      <c r="K66" s="27" t="s">
        <v>460</v>
      </c>
    </row>
    <row r="67" spans="1:11" x14ac:dyDescent="0.35">
      <c r="A67">
        <v>1065</v>
      </c>
      <c r="B67" s="27"/>
      <c r="D67" t="s">
        <v>396</v>
      </c>
      <c r="E67" t="s">
        <v>134</v>
      </c>
      <c r="F67" t="s">
        <v>15</v>
      </c>
      <c r="G67" t="s">
        <v>272</v>
      </c>
      <c r="H67" s="28">
        <v>95500</v>
      </c>
      <c r="I67" s="29">
        <v>37692</v>
      </c>
      <c r="J67" s="29">
        <v>27553</v>
      </c>
      <c r="K67" s="27" t="s">
        <v>461</v>
      </c>
    </row>
    <row r="68" spans="1:11" x14ac:dyDescent="0.35">
      <c r="A68">
        <v>1066</v>
      </c>
      <c r="B68" s="27"/>
      <c r="D68" t="s">
        <v>397</v>
      </c>
      <c r="E68" t="s">
        <v>134</v>
      </c>
      <c r="F68" t="s">
        <v>14</v>
      </c>
      <c r="G68" t="s">
        <v>162</v>
      </c>
      <c r="H68" s="28">
        <v>70700</v>
      </c>
      <c r="I68" s="29">
        <v>37733</v>
      </c>
      <c r="J68" s="29">
        <v>22415</v>
      </c>
      <c r="K68" s="27" t="s">
        <v>529</v>
      </c>
    </row>
    <row r="69" spans="1:11" x14ac:dyDescent="0.35">
      <c r="A69">
        <v>1067</v>
      </c>
      <c r="B69" s="27"/>
      <c r="D69" t="s">
        <v>398</v>
      </c>
      <c r="E69" t="s">
        <v>134</v>
      </c>
      <c r="F69" t="s">
        <v>129</v>
      </c>
      <c r="G69" t="s">
        <v>154</v>
      </c>
      <c r="H69" s="28">
        <v>68600</v>
      </c>
      <c r="I69" s="29">
        <v>37737</v>
      </c>
      <c r="J69" s="29">
        <v>23367</v>
      </c>
      <c r="K69" s="27" t="s">
        <v>530</v>
      </c>
    </row>
    <row r="70" spans="1:11" x14ac:dyDescent="0.35">
      <c r="A70">
        <v>1068</v>
      </c>
      <c r="B70" s="27"/>
      <c r="D70" t="s">
        <v>399</v>
      </c>
      <c r="E70" t="s">
        <v>134</v>
      </c>
      <c r="F70" t="s">
        <v>145</v>
      </c>
      <c r="G70" s="29" t="s">
        <v>165</v>
      </c>
      <c r="H70" s="28">
        <v>80900</v>
      </c>
      <c r="I70" s="29">
        <v>37749</v>
      </c>
      <c r="J70" s="29">
        <v>26195</v>
      </c>
      <c r="K70" s="27" t="s">
        <v>462</v>
      </c>
    </row>
    <row r="71" spans="1:11" x14ac:dyDescent="0.35">
      <c r="A71">
        <v>1069</v>
      </c>
      <c r="B71" s="27"/>
      <c r="D71" t="s">
        <v>400</v>
      </c>
      <c r="E71" t="s">
        <v>134</v>
      </c>
      <c r="F71" t="s">
        <v>129</v>
      </c>
      <c r="G71" t="s">
        <v>178</v>
      </c>
      <c r="H71" s="28">
        <v>43900</v>
      </c>
      <c r="I71" s="29">
        <v>37873</v>
      </c>
      <c r="J71" s="29">
        <v>27916</v>
      </c>
      <c r="K71" s="27" t="s">
        <v>463</v>
      </c>
    </row>
    <row r="72" spans="1:11" x14ac:dyDescent="0.35">
      <c r="A72">
        <v>1070</v>
      </c>
      <c r="B72" s="27"/>
      <c r="D72" t="s">
        <v>401</v>
      </c>
      <c r="E72" t="s">
        <v>134</v>
      </c>
      <c r="F72" t="s">
        <v>135</v>
      </c>
      <c r="G72" t="s">
        <v>183</v>
      </c>
      <c r="H72" s="28">
        <v>40000</v>
      </c>
      <c r="I72" s="29">
        <v>38015</v>
      </c>
      <c r="J72" s="29">
        <v>23080</v>
      </c>
      <c r="K72" s="27" t="s">
        <v>531</v>
      </c>
    </row>
    <row r="73" spans="1:11" x14ac:dyDescent="0.35">
      <c r="A73">
        <v>1071</v>
      </c>
      <c r="B73" s="27"/>
      <c r="D73" t="s">
        <v>402</v>
      </c>
      <c r="E73" t="s">
        <v>127</v>
      </c>
      <c r="F73" t="s">
        <v>14</v>
      </c>
      <c r="G73" t="s">
        <v>162</v>
      </c>
      <c r="H73" s="28">
        <v>74900</v>
      </c>
      <c r="I73" s="29">
        <v>38120</v>
      </c>
      <c r="J73" s="29">
        <v>27634</v>
      </c>
      <c r="K73" s="27" t="s">
        <v>464</v>
      </c>
    </row>
    <row r="74" spans="1:11" x14ac:dyDescent="0.35">
      <c r="A74">
        <v>1072</v>
      </c>
      <c r="B74" s="27"/>
      <c r="D74" t="s">
        <v>403</v>
      </c>
      <c r="E74" t="s">
        <v>127</v>
      </c>
      <c r="F74" t="s">
        <v>13</v>
      </c>
      <c r="G74" t="s">
        <v>186</v>
      </c>
      <c r="H74" s="28">
        <v>46100</v>
      </c>
      <c r="I74" s="29">
        <v>38200</v>
      </c>
      <c r="J74" s="29">
        <v>28707</v>
      </c>
      <c r="K74" s="27" t="s">
        <v>465</v>
      </c>
    </row>
    <row r="75" spans="1:11" x14ac:dyDescent="0.35">
      <c r="A75">
        <v>1073</v>
      </c>
      <c r="B75" s="27"/>
      <c r="D75" t="s">
        <v>404</v>
      </c>
      <c r="E75" t="s">
        <v>127</v>
      </c>
      <c r="F75" t="s">
        <v>145</v>
      </c>
      <c r="G75" t="s">
        <v>154</v>
      </c>
      <c r="H75" s="28">
        <v>38100</v>
      </c>
      <c r="I75" s="29">
        <v>38260</v>
      </c>
      <c r="J75" s="29">
        <v>29336</v>
      </c>
      <c r="K75" s="27" t="s">
        <v>532</v>
      </c>
    </row>
    <row r="76" spans="1:11" x14ac:dyDescent="0.35">
      <c r="A76">
        <v>1074</v>
      </c>
      <c r="B76" s="27"/>
      <c r="D76" t="s">
        <v>405</v>
      </c>
      <c r="E76" t="s">
        <v>134</v>
      </c>
      <c r="F76" t="s">
        <v>14</v>
      </c>
      <c r="G76" t="s">
        <v>162</v>
      </c>
      <c r="H76" s="28">
        <v>47200</v>
      </c>
      <c r="I76" s="29">
        <v>38302</v>
      </c>
      <c r="J76" s="29">
        <v>28497</v>
      </c>
      <c r="K76" s="27" t="s">
        <v>533</v>
      </c>
    </row>
    <row r="77" spans="1:11" x14ac:dyDescent="0.35">
      <c r="A77">
        <v>1075</v>
      </c>
      <c r="B77" s="27"/>
      <c r="D77" t="s">
        <v>406</v>
      </c>
      <c r="E77" t="s">
        <v>134</v>
      </c>
      <c r="F77" t="s">
        <v>129</v>
      </c>
      <c r="G77" t="s">
        <v>175</v>
      </c>
      <c r="H77" s="28">
        <v>67400</v>
      </c>
      <c r="I77" s="29">
        <v>38431</v>
      </c>
      <c r="J77" s="29">
        <v>22554</v>
      </c>
      <c r="K77" s="27" t="s">
        <v>466</v>
      </c>
    </row>
    <row r="78" spans="1:11" x14ac:dyDescent="0.35">
      <c r="A78">
        <v>1076</v>
      </c>
      <c r="B78" s="27"/>
      <c r="D78" t="s">
        <v>407</v>
      </c>
      <c r="E78" t="s">
        <v>134</v>
      </c>
      <c r="F78" t="s">
        <v>129</v>
      </c>
      <c r="G78" t="s">
        <v>154</v>
      </c>
      <c r="H78" s="28">
        <v>50000</v>
      </c>
      <c r="I78" s="29">
        <v>38445</v>
      </c>
      <c r="J78" s="29">
        <v>26688</v>
      </c>
      <c r="K78" s="27" t="s">
        <v>467</v>
      </c>
    </row>
    <row r="79" spans="1:11" x14ac:dyDescent="0.35">
      <c r="A79">
        <v>1077</v>
      </c>
      <c r="B79" s="27"/>
      <c r="D79" t="s">
        <v>408</v>
      </c>
      <c r="E79" t="s">
        <v>134</v>
      </c>
      <c r="F79" t="s">
        <v>129</v>
      </c>
      <c r="G79" t="s">
        <v>175</v>
      </c>
      <c r="H79" s="28">
        <v>78000</v>
      </c>
      <c r="I79" s="29">
        <v>38606</v>
      </c>
      <c r="J79" s="29">
        <v>27804</v>
      </c>
      <c r="K79" s="27" t="s">
        <v>534</v>
      </c>
    </row>
    <row r="80" spans="1:11" x14ac:dyDescent="0.35">
      <c r="A80">
        <v>1078</v>
      </c>
      <c r="B80" s="27"/>
      <c r="D80" t="s">
        <v>409</v>
      </c>
      <c r="E80" t="s">
        <v>134</v>
      </c>
      <c r="F80" t="s">
        <v>13</v>
      </c>
      <c r="G80" t="s">
        <v>142</v>
      </c>
      <c r="H80" s="28">
        <v>60100</v>
      </c>
      <c r="I80" s="29">
        <v>38662</v>
      </c>
      <c r="J80" s="29">
        <v>27022</v>
      </c>
      <c r="K80" s="27" t="s">
        <v>468</v>
      </c>
    </row>
    <row r="81" spans="1:11" x14ac:dyDescent="0.35">
      <c r="A81">
        <v>1079</v>
      </c>
      <c r="B81" s="27"/>
      <c r="D81" t="s">
        <v>410</v>
      </c>
      <c r="E81" t="s">
        <v>127</v>
      </c>
      <c r="F81" t="s">
        <v>14</v>
      </c>
      <c r="G81" t="s">
        <v>162</v>
      </c>
      <c r="H81" s="28">
        <v>69100</v>
      </c>
      <c r="I81" s="29">
        <v>38719</v>
      </c>
      <c r="J81" s="29">
        <v>23690</v>
      </c>
      <c r="K81" s="27" t="s">
        <v>469</v>
      </c>
    </row>
    <row r="82" spans="1:11" x14ac:dyDescent="0.35">
      <c r="A82">
        <v>1080</v>
      </c>
      <c r="B82" s="27"/>
      <c r="D82" t="s">
        <v>411</v>
      </c>
      <c r="E82" t="s">
        <v>127</v>
      </c>
      <c r="F82" t="s">
        <v>129</v>
      </c>
      <c r="G82" t="s">
        <v>130</v>
      </c>
      <c r="H82" s="28">
        <v>75400</v>
      </c>
      <c r="I82" s="29">
        <v>38794</v>
      </c>
      <c r="J82" s="29">
        <v>22030</v>
      </c>
      <c r="K82" s="27" t="s">
        <v>470</v>
      </c>
    </row>
    <row r="83" spans="1:11" x14ac:dyDescent="0.35">
      <c r="A83">
        <v>1081</v>
      </c>
      <c r="B83" s="27"/>
      <c r="D83" t="s">
        <v>412</v>
      </c>
      <c r="E83" t="s">
        <v>127</v>
      </c>
      <c r="F83" t="s">
        <v>129</v>
      </c>
      <c r="G83" t="s">
        <v>130</v>
      </c>
      <c r="H83" s="28">
        <v>55600</v>
      </c>
      <c r="I83" s="29">
        <v>38808</v>
      </c>
      <c r="J83" s="29">
        <v>27528</v>
      </c>
      <c r="K83" s="27" t="s">
        <v>471</v>
      </c>
    </row>
  </sheetData>
  <pageMargins left="0.7" right="0.7" top="0.75" bottom="0.75" header="0.3" footer="0.3"/>
  <pageSetup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F11"/>
  <sheetViews>
    <sheetView zoomScale="175" zoomScaleNormal="175" workbookViewId="0">
      <selection activeCell="C2" sqref="C2"/>
    </sheetView>
  </sheetViews>
  <sheetFormatPr defaultColWidth="8.796875" defaultRowHeight="12.75" x14ac:dyDescent="0.35"/>
  <cols>
    <col min="3" max="4" width="15.6640625" bestFit="1" customWidth="1"/>
    <col min="5" max="5" width="16.33203125" bestFit="1" customWidth="1"/>
    <col min="6" max="6" width="25.33203125" customWidth="1"/>
  </cols>
  <sheetData>
    <row r="1" spans="1:6" x14ac:dyDescent="0.35">
      <c r="C1" s="27" t="s">
        <v>505</v>
      </c>
      <c r="D1" s="27" t="s">
        <v>506</v>
      </c>
      <c r="E1" s="27" t="s">
        <v>507</v>
      </c>
      <c r="F1" s="27" t="s">
        <v>508</v>
      </c>
    </row>
    <row r="2" spans="1:6" x14ac:dyDescent="0.35">
      <c r="A2" t="s">
        <v>7</v>
      </c>
      <c r="B2" t="s">
        <v>19</v>
      </c>
    </row>
    <row r="3" spans="1:6" x14ac:dyDescent="0.35">
      <c r="A3" t="s">
        <v>27</v>
      </c>
      <c r="B3" t="s">
        <v>28</v>
      </c>
    </row>
    <row r="4" spans="1:6" x14ac:dyDescent="0.35">
      <c r="A4" s="27" t="s">
        <v>499</v>
      </c>
      <c r="B4" s="27" t="s">
        <v>500</v>
      </c>
    </row>
    <row r="5" spans="1:6" x14ac:dyDescent="0.35">
      <c r="A5" t="s">
        <v>11</v>
      </c>
      <c r="B5" t="s">
        <v>23</v>
      </c>
    </row>
    <row r="6" spans="1:6" x14ac:dyDescent="0.35">
      <c r="A6" s="27" t="s">
        <v>501</v>
      </c>
      <c r="B6" s="27" t="s">
        <v>502</v>
      </c>
    </row>
    <row r="7" spans="1:6" x14ac:dyDescent="0.35">
      <c r="A7" t="s">
        <v>16</v>
      </c>
      <c r="B7" t="s">
        <v>24</v>
      </c>
    </row>
    <row r="8" spans="1:6" x14ac:dyDescent="0.35">
      <c r="A8" t="s">
        <v>6</v>
      </c>
      <c r="B8" t="s">
        <v>18</v>
      </c>
    </row>
    <row r="9" spans="1:6" x14ac:dyDescent="0.35">
      <c r="A9" s="27" t="s">
        <v>503</v>
      </c>
      <c r="B9" s="27" t="s">
        <v>504</v>
      </c>
    </row>
    <row r="10" spans="1:6" x14ac:dyDescent="0.35">
      <c r="A10" t="s">
        <v>5</v>
      </c>
      <c r="B10" t="s">
        <v>17</v>
      </c>
    </row>
    <row r="11" spans="1:6" x14ac:dyDescent="0.35">
      <c r="A11" t="s">
        <v>10</v>
      </c>
      <c r="B11" t="s">
        <v>22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4"/>
  <dimension ref="A1:M33"/>
  <sheetViews>
    <sheetView workbookViewId="0"/>
  </sheetViews>
  <sheetFormatPr defaultColWidth="8.796875" defaultRowHeight="12.75" x14ac:dyDescent="0.35"/>
  <cols>
    <col min="1" max="1" width="17.46484375" customWidth="1"/>
    <col min="2" max="2" width="12.46484375" customWidth="1"/>
    <col min="3" max="3" width="12.33203125" customWidth="1"/>
    <col min="4" max="4" width="8.1328125" customWidth="1"/>
    <col min="5" max="5" width="14.1328125" customWidth="1"/>
    <col min="6" max="6" width="10.6640625" bestFit="1" customWidth="1"/>
    <col min="7" max="7" width="13.33203125" customWidth="1"/>
    <col min="8" max="8" width="12" customWidth="1"/>
    <col min="9" max="9" width="6" customWidth="1"/>
    <col min="10" max="10" width="12" customWidth="1"/>
    <col min="12" max="12" width="11.1328125" customWidth="1"/>
    <col min="13" max="13" width="9.796875" customWidth="1"/>
  </cols>
  <sheetData>
    <row r="1" spans="1:13" ht="13.15" x14ac:dyDescent="0.4">
      <c r="A1" s="20" t="s">
        <v>85</v>
      </c>
      <c r="B1" s="20" t="s">
        <v>86</v>
      </c>
      <c r="C1" s="20" t="s">
        <v>87</v>
      </c>
      <c r="D1" s="20" t="s">
        <v>88</v>
      </c>
      <c r="E1" s="20" t="s">
        <v>89</v>
      </c>
      <c r="F1" s="20" t="s">
        <v>57</v>
      </c>
      <c r="G1" s="21" t="s">
        <v>90</v>
      </c>
      <c r="H1" s="20" t="s">
        <v>91</v>
      </c>
      <c r="I1" s="20"/>
      <c r="J1" s="20"/>
      <c r="K1" s="20"/>
      <c r="L1" s="21"/>
      <c r="M1" s="20"/>
    </row>
    <row r="2" spans="1:13" x14ac:dyDescent="0.35">
      <c r="A2" s="22" t="s">
        <v>92</v>
      </c>
      <c r="B2" s="23">
        <v>900</v>
      </c>
      <c r="C2" s="24">
        <v>1</v>
      </c>
      <c r="D2" s="24">
        <v>1</v>
      </c>
      <c r="E2" s="24" t="s">
        <v>93</v>
      </c>
      <c r="F2" s="25">
        <v>306000</v>
      </c>
      <c r="G2" s="26">
        <v>43375</v>
      </c>
      <c r="H2" s="26">
        <v>43439</v>
      </c>
    </row>
    <row r="3" spans="1:13" x14ac:dyDescent="0.35">
      <c r="A3" s="22" t="s">
        <v>94</v>
      </c>
      <c r="B3" s="23">
        <v>900</v>
      </c>
      <c r="C3" s="24">
        <v>1</v>
      </c>
      <c r="D3" s="24">
        <v>1.5</v>
      </c>
      <c r="E3" s="24" t="s">
        <v>93</v>
      </c>
      <c r="F3" s="25">
        <v>306000</v>
      </c>
      <c r="G3" s="26">
        <v>43378.5</v>
      </c>
      <c r="H3" s="26">
        <v>43442</v>
      </c>
    </row>
    <row r="4" spans="1:13" x14ac:dyDescent="0.35">
      <c r="A4" s="22" t="s">
        <v>95</v>
      </c>
      <c r="B4" s="23">
        <v>900</v>
      </c>
      <c r="C4" s="24">
        <v>1</v>
      </c>
      <c r="D4" s="24">
        <v>1</v>
      </c>
      <c r="E4" s="24" t="s">
        <v>96</v>
      </c>
      <c r="F4" s="25">
        <v>355000</v>
      </c>
      <c r="G4" s="26">
        <v>43381</v>
      </c>
      <c r="H4" s="26">
        <v>43445</v>
      </c>
    </row>
    <row r="5" spans="1:13" ht="13.15" x14ac:dyDescent="0.4">
      <c r="A5" s="22" t="s">
        <v>97</v>
      </c>
      <c r="B5" s="23">
        <v>950</v>
      </c>
      <c r="C5" s="24">
        <v>2</v>
      </c>
      <c r="D5" s="24">
        <v>1.5</v>
      </c>
      <c r="E5" s="24" t="s">
        <v>93</v>
      </c>
      <c r="F5" s="25">
        <v>335000</v>
      </c>
      <c r="G5" s="26">
        <v>43384</v>
      </c>
      <c r="H5" s="26">
        <v>43448</v>
      </c>
      <c r="I5" s="20"/>
      <c r="J5" s="20"/>
      <c r="K5" s="20"/>
      <c r="L5" s="21"/>
      <c r="M5" s="20"/>
    </row>
    <row r="6" spans="1:13" x14ac:dyDescent="0.35">
      <c r="A6" s="22" t="s">
        <v>98</v>
      </c>
      <c r="B6" s="23">
        <v>950</v>
      </c>
      <c r="C6" s="24">
        <v>2</v>
      </c>
      <c r="D6" s="24">
        <v>1.5</v>
      </c>
      <c r="E6" s="24" t="s">
        <v>93</v>
      </c>
      <c r="F6" s="25">
        <v>355000</v>
      </c>
      <c r="G6" s="26">
        <v>43387</v>
      </c>
      <c r="H6" s="26">
        <v>43451</v>
      </c>
      <c r="I6" s="24"/>
      <c r="J6" s="24"/>
      <c r="K6" s="25"/>
      <c r="L6" s="26"/>
      <c r="M6" s="26"/>
    </row>
    <row r="7" spans="1:13" x14ac:dyDescent="0.35">
      <c r="A7" s="22" t="s">
        <v>99</v>
      </c>
      <c r="B7" s="23">
        <v>950</v>
      </c>
      <c r="C7" s="24">
        <v>2</v>
      </c>
      <c r="D7" s="24">
        <v>1.5</v>
      </c>
      <c r="E7" s="24" t="s">
        <v>96</v>
      </c>
      <c r="F7" s="25">
        <v>375000</v>
      </c>
      <c r="G7" s="26">
        <v>43390</v>
      </c>
      <c r="H7" s="26">
        <v>43454</v>
      </c>
      <c r="I7" s="24"/>
      <c r="J7" s="24"/>
      <c r="K7" s="25"/>
      <c r="L7" s="26"/>
      <c r="M7" s="26"/>
    </row>
    <row r="8" spans="1:13" x14ac:dyDescent="0.35">
      <c r="A8" s="22" t="s">
        <v>100</v>
      </c>
      <c r="B8" s="23">
        <v>950</v>
      </c>
      <c r="C8" s="24">
        <v>2</v>
      </c>
      <c r="D8" s="24">
        <v>2</v>
      </c>
      <c r="E8" s="24" t="s">
        <v>96</v>
      </c>
      <c r="F8" s="25">
        <v>375000</v>
      </c>
      <c r="G8" s="26">
        <v>43393</v>
      </c>
      <c r="H8" s="26">
        <v>43457</v>
      </c>
      <c r="I8" s="24"/>
      <c r="J8" s="24"/>
      <c r="K8" s="25"/>
      <c r="L8" s="26"/>
      <c r="M8" s="26"/>
    </row>
    <row r="9" spans="1:13" x14ac:dyDescent="0.35">
      <c r="A9" s="22" t="s">
        <v>101</v>
      </c>
      <c r="B9" s="23">
        <v>1100</v>
      </c>
      <c r="C9" s="24">
        <v>2</v>
      </c>
      <c r="D9" s="24">
        <v>1.5</v>
      </c>
      <c r="E9" s="24" t="s">
        <v>93</v>
      </c>
      <c r="F9" s="25">
        <v>401000</v>
      </c>
      <c r="G9" s="26">
        <v>43396</v>
      </c>
      <c r="H9" s="26">
        <v>43460</v>
      </c>
      <c r="I9" s="24"/>
      <c r="J9" s="24"/>
      <c r="K9" s="25"/>
      <c r="L9" s="26"/>
      <c r="M9" s="26"/>
    </row>
    <row r="10" spans="1:13" x14ac:dyDescent="0.35">
      <c r="A10" s="22" t="s">
        <v>102</v>
      </c>
      <c r="B10" s="23">
        <v>950</v>
      </c>
      <c r="C10" s="24">
        <v>2</v>
      </c>
      <c r="D10" s="24">
        <v>1.5</v>
      </c>
      <c r="E10" s="24" t="s">
        <v>96</v>
      </c>
      <c r="F10" s="25">
        <v>403000</v>
      </c>
      <c r="G10" s="26">
        <v>43399</v>
      </c>
      <c r="H10" s="26">
        <v>43463</v>
      </c>
      <c r="I10" s="24"/>
      <c r="J10" s="24"/>
      <c r="K10" s="25"/>
      <c r="L10" s="26"/>
      <c r="M10" s="26"/>
    </row>
    <row r="11" spans="1:13" x14ac:dyDescent="0.35">
      <c r="A11" s="22" t="s">
        <v>103</v>
      </c>
      <c r="B11" s="23">
        <v>1100</v>
      </c>
      <c r="C11" s="24">
        <v>2</v>
      </c>
      <c r="D11" s="24">
        <v>2.5</v>
      </c>
      <c r="E11" s="24" t="s">
        <v>89</v>
      </c>
      <c r="F11" s="25">
        <v>375000</v>
      </c>
      <c r="G11" s="26">
        <v>43402</v>
      </c>
      <c r="H11" s="26">
        <v>43466</v>
      </c>
      <c r="I11" s="24"/>
      <c r="J11" s="24"/>
      <c r="K11" s="25"/>
      <c r="L11" s="26"/>
      <c r="M11" s="26"/>
    </row>
    <row r="12" spans="1:13" x14ac:dyDescent="0.35">
      <c r="A12" s="22" t="s">
        <v>104</v>
      </c>
      <c r="B12" s="23">
        <v>950</v>
      </c>
      <c r="C12" s="24">
        <v>2</v>
      </c>
      <c r="D12" s="24">
        <v>2.5</v>
      </c>
      <c r="E12" s="24" t="s">
        <v>93</v>
      </c>
      <c r="F12" s="25">
        <v>403000</v>
      </c>
      <c r="G12" s="26">
        <v>43405</v>
      </c>
      <c r="H12" s="26">
        <v>43469</v>
      </c>
      <c r="I12" s="24"/>
      <c r="J12" s="24"/>
      <c r="K12" s="25"/>
      <c r="L12" s="26"/>
      <c r="M12" s="26"/>
    </row>
    <row r="13" spans="1:13" x14ac:dyDescent="0.35">
      <c r="A13" s="22" t="s">
        <v>105</v>
      </c>
      <c r="B13" s="23">
        <v>1100</v>
      </c>
      <c r="C13" s="24">
        <v>2</v>
      </c>
      <c r="D13" s="24">
        <v>2.5</v>
      </c>
      <c r="E13" s="24" t="s">
        <v>93</v>
      </c>
      <c r="F13" s="25">
        <v>475000</v>
      </c>
      <c r="G13" s="26">
        <v>43408</v>
      </c>
      <c r="H13" s="26">
        <v>43472</v>
      </c>
      <c r="I13" s="24"/>
      <c r="J13" s="24"/>
      <c r="K13" s="25"/>
      <c r="L13" s="26"/>
      <c r="M13" s="26"/>
    </row>
    <row r="14" spans="1:13" x14ac:dyDescent="0.35">
      <c r="A14" s="22" t="s">
        <v>106</v>
      </c>
      <c r="B14" s="23">
        <v>1250</v>
      </c>
      <c r="C14" s="24">
        <v>3</v>
      </c>
      <c r="D14" s="24">
        <v>3</v>
      </c>
      <c r="E14" s="24" t="s">
        <v>93</v>
      </c>
      <c r="F14" s="25">
        <v>403000</v>
      </c>
      <c r="G14" s="26">
        <v>43411</v>
      </c>
      <c r="H14" s="26">
        <v>43475</v>
      </c>
      <c r="I14" s="24"/>
      <c r="J14" s="24"/>
      <c r="K14" s="25"/>
      <c r="L14" s="26"/>
      <c r="M14" s="26"/>
    </row>
    <row r="15" spans="1:13" x14ac:dyDescent="0.35">
      <c r="A15" s="22" t="s">
        <v>107</v>
      </c>
      <c r="B15" s="23">
        <v>1250</v>
      </c>
      <c r="C15" s="24">
        <v>3</v>
      </c>
      <c r="D15" s="24">
        <v>2.5</v>
      </c>
      <c r="E15" s="24" t="s">
        <v>93</v>
      </c>
      <c r="F15" s="25">
        <v>470000</v>
      </c>
      <c r="G15" s="26">
        <v>43414</v>
      </c>
      <c r="H15" s="26">
        <v>43478</v>
      </c>
      <c r="I15" s="24"/>
      <c r="J15" s="24"/>
      <c r="K15" s="25"/>
      <c r="L15" s="26"/>
      <c r="M15" s="26"/>
    </row>
    <row r="16" spans="1:13" x14ac:dyDescent="0.35">
      <c r="A16" s="22" t="s">
        <v>108</v>
      </c>
      <c r="B16" s="23">
        <v>2500</v>
      </c>
      <c r="C16" s="24">
        <v>3</v>
      </c>
      <c r="D16" s="24">
        <v>2.5</v>
      </c>
      <c r="E16" s="24" t="s">
        <v>93</v>
      </c>
      <c r="F16" s="25">
        <v>470000</v>
      </c>
      <c r="G16" s="26">
        <v>43417</v>
      </c>
      <c r="H16" s="26">
        <v>43481</v>
      </c>
      <c r="I16" s="24"/>
      <c r="J16" s="24"/>
      <c r="K16" s="25"/>
      <c r="L16" s="26"/>
      <c r="M16" s="26"/>
    </row>
    <row r="17" spans="1:13" x14ac:dyDescent="0.35">
      <c r="A17" s="22" t="s">
        <v>109</v>
      </c>
      <c r="B17" s="23">
        <v>1250</v>
      </c>
      <c r="C17" s="24">
        <v>3</v>
      </c>
      <c r="D17" s="24">
        <v>3</v>
      </c>
      <c r="E17" s="24" t="s">
        <v>96</v>
      </c>
      <c r="F17" s="25">
        <v>475000</v>
      </c>
      <c r="G17" s="26">
        <v>43420</v>
      </c>
      <c r="H17" s="26">
        <v>43484</v>
      </c>
      <c r="I17" s="24"/>
      <c r="J17" s="24"/>
      <c r="K17" s="25"/>
      <c r="L17" s="26"/>
      <c r="M17" s="26"/>
    </row>
    <row r="18" spans="1:13" x14ac:dyDescent="0.35">
      <c r="A18" s="22" t="s">
        <v>118</v>
      </c>
      <c r="B18" s="23">
        <v>2500</v>
      </c>
      <c r="C18" s="24">
        <v>4</v>
      </c>
      <c r="D18" s="24">
        <v>3</v>
      </c>
      <c r="E18" s="24" t="s">
        <v>89</v>
      </c>
      <c r="F18" s="25">
        <v>567000</v>
      </c>
      <c r="G18" s="26">
        <v>43423</v>
      </c>
      <c r="H18" s="26">
        <v>43487</v>
      </c>
      <c r="I18" s="24"/>
      <c r="J18" s="24"/>
      <c r="K18" s="25"/>
      <c r="L18" s="26"/>
      <c r="M18" s="26"/>
    </row>
    <row r="19" spans="1:13" x14ac:dyDescent="0.35">
      <c r="A19" s="22" t="s">
        <v>117</v>
      </c>
      <c r="B19" s="23">
        <v>3000</v>
      </c>
      <c r="C19" s="24">
        <v>4</v>
      </c>
      <c r="D19" s="24">
        <v>3</v>
      </c>
      <c r="E19" s="24" t="s">
        <v>89</v>
      </c>
      <c r="F19" s="25">
        <v>567000</v>
      </c>
      <c r="G19" s="26">
        <v>43426</v>
      </c>
      <c r="H19" s="26">
        <v>43490</v>
      </c>
      <c r="I19" s="24"/>
      <c r="J19" s="24"/>
      <c r="K19" s="25"/>
      <c r="L19" s="26"/>
      <c r="M19" s="26"/>
    </row>
    <row r="20" spans="1:13" x14ac:dyDescent="0.35">
      <c r="A20" s="22" t="s">
        <v>110</v>
      </c>
      <c r="B20" s="23">
        <v>2550</v>
      </c>
      <c r="C20" s="24">
        <v>5</v>
      </c>
      <c r="D20" s="24">
        <v>4</v>
      </c>
      <c r="E20" s="24" t="s">
        <v>96</v>
      </c>
      <c r="F20" s="25">
        <v>680000</v>
      </c>
      <c r="G20" s="26">
        <v>43429</v>
      </c>
      <c r="H20" s="26">
        <v>43493</v>
      </c>
      <c r="I20" s="24"/>
      <c r="J20" s="24"/>
      <c r="K20" s="25"/>
      <c r="L20" s="26"/>
      <c r="M20" s="26"/>
    </row>
    <row r="21" spans="1:13" x14ac:dyDescent="0.35">
      <c r="A21" s="22" t="s">
        <v>111</v>
      </c>
      <c r="B21" s="23">
        <v>2550</v>
      </c>
      <c r="C21" s="24">
        <v>5</v>
      </c>
      <c r="D21" s="24">
        <v>4</v>
      </c>
      <c r="E21" s="24" t="s">
        <v>93</v>
      </c>
      <c r="F21" s="25">
        <v>680000</v>
      </c>
      <c r="G21" s="26">
        <v>43432</v>
      </c>
      <c r="H21" s="26">
        <v>43496</v>
      </c>
      <c r="I21" s="24"/>
      <c r="J21" s="24"/>
      <c r="K21" s="25"/>
      <c r="L21" s="26"/>
      <c r="M21" s="26"/>
    </row>
    <row r="22" spans="1:13" x14ac:dyDescent="0.35">
      <c r="A22" s="22" t="s">
        <v>112</v>
      </c>
      <c r="B22" s="23">
        <v>3500</v>
      </c>
      <c r="C22" s="24">
        <v>6</v>
      </c>
      <c r="D22" s="24">
        <v>4</v>
      </c>
      <c r="E22" s="24" t="s">
        <v>89</v>
      </c>
      <c r="F22" s="25">
        <v>1005000</v>
      </c>
      <c r="G22" s="26">
        <v>43435</v>
      </c>
      <c r="H22" s="26">
        <v>43499</v>
      </c>
      <c r="I22" s="24"/>
      <c r="J22" s="24"/>
      <c r="K22" s="25"/>
      <c r="L22" s="26"/>
      <c r="M22" s="26"/>
    </row>
    <row r="23" spans="1:13" x14ac:dyDescent="0.35">
      <c r="A23" s="22" t="s">
        <v>113</v>
      </c>
      <c r="B23" s="23">
        <v>3500</v>
      </c>
      <c r="C23" s="24">
        <v>6</v>
      </c>
      <c r="D23" s="24">
        <v>4</v>
      </c>
      <c r="E23" s="24" t="s">
        <v>89</v>
      </c>
      <c r="F23" s="25">
        <v>1005000</v>
      </c>
      <c r="G23" s="26">
        <v>43438</v>
      </c>
      <c r="H23" s="26">
        <v>43502</v>
      </c>
      <c r="I23" s="24"/>
      <c r="J23" s="24"/>
      <c r="K23" s="25"/>
      <c r="L23" s="26"/>
      <c r="M23" s="26"/>
    </row>
    <row r="24" spans="1:13" x14ac:dyDescent="0.35">
      <c r="A24" s="22" t="s">
        <v>115</v>
      </c>
      <c r="B24" s="23">
        <v>3500</v>
      </c>
      <c r="C24" s="24">
        <v>6</v>
      </c>
      <c r="D24" s="24">
        <v>4</v>
      </c>
      <c r="E24" s="24" t="s">
        <v>89</v>
      </c>
      <c r="F24" s="25">
        <v>1005000</v>
      </c>
      <c r="G24" s="26">
        <v>43441</v>
      </c>
      <c r="H24" s="26">
        <v>43505</v>
      </c>
      <c r="I24" s="24"/>
      <c r="J24" s="24"/>
      <c r="K24" s="25"/>
      <c r="L24" s="26"/>
      <c r="M24" s="26"/>
    </row>
    <row r="25" spans="1:13" x14ac:dyDescent="0.35">
      <c r="A25" s="22" t="s">
        <v>116</v>
      </c>
      <c r="B25" s="23">
        <v>4000</v>
      </c>
      <c r="C25" s="24">
        <v>6</v>
      </c>
      <c r="D25" s="24">
        <v>5</v>
      </c>
      <c r="E25" s="24" t="s">
        <v>89</v>
      </c>
      <c r="F25" s="25">
        <v>1010000</v>
      </c>
      <c r="G25" s="26">
        <v>43444</v>
      </c>
      <c r="H25" s="26">
        <v>43508</v>
      </c>
      <c r="I25" s="24"/>
      <c r="J25" s="24"/>
      <c r="K25" s="25"/>
      <c r="L25" s="26"/>
      <c r="M25" s="26"/>
    </row>
    <row r="26" spans="1:13" x14ac:dyDescent="0.35">
      <c r="A26" s="22" t="s">
        <v>114</v>
      </c>
      <c r="B26" s="23">
        <v>950</v>
      </c>
      <c r="C26" s="24">
        <v>1</v>
      </c>
      <c r="D26" s="24">
        <v>1.5</v>
      </c>
      <c r="E26" s="24" t="s">
        <v>93</v>
      </c>
      <c r="F26" s="25">
        <v>350000</v>
      </c>
      <c r="G26" s="29">
        <v>43479</v>
      </c>
      <c r="H26" s="29">
        <v>43539</v>
      </c>
      <c r="I26" s="24"/>
      <c r="J26" s="24"/>
      <c r="K26" s="25"/>
      <c r="L26" s="26"/>
      <c r="M26" s="26"/>
    </row>
    <row r="27" spans="1:13" x14ac:dyDescent="0.35">
      <c r="I27" s="24"/>
      <c r="J27" s="24"/>
      <c r="K27" s="25"/>
      <c r="L27" s="26"/>
      <c r="M27" s="26"/>
    </row>
    <row r="28" spans="1:13" x14ac:dyDescent="0.35">
      <c r="I28" s="24"/>
      <c r="J28" s="24"/>
      <c r="K28" s="25"/>
      <c r="L28" s="26"/>
      <c r="M28" s="26"/>
    </row>
    <row r="29" spans="1:13" x14ac:dyDescent="0.35">
      <c r="I29" s="24"/>
      <c r="J29" s="24"/>
      <c r="K29" s="25"/>
      <c r="L29" s="26"/>
      <c r="M29" s="26"/>
    </row>
    <row r="30" spans="1:13" x14ac:dyDescent="0.35">
      <c r="I30" s="24"/>
      <c r="J30" s="24"/>
      <c r="K30" s="25"/>
      <c r="L30" s="26"/>
      <c r="M30" s="26"/>
    </row>
    <row r="31" spans="1:13" x14ac:dyDescent="0.35">
      <c r="I31" s="24"/>
      <c r="J31" s="24"/>
      <c r="K31" s="25"/>
      <c r="L31" s="26"/>
      <c r="M31" s="26"/>
    </row>
    <row r="32" spans="1:13" x14ac:dyDescent="0.35">
      <c r="I32" s="24"/>
      <c r="J32" s="24"/>
      <c r="K32" s="25"/>
      <c r="L32" s="26"/>
      <c r="M32" s="26"/>
    </row>
    <row r="33" spans="9:13" x14ac:dyDescent="0.35">
      <c r="I33" s="24"/>
      <c r="J33" s="24"/>
      <c r="K33" s="25"/>
      <c r="L33" s="26"/>
      <c r="M33" s="26"/>
    </row>
  </sheetData>
  <phoneticPr fontId="0" type="noConversion"/>
  <pageMargins left="0.75" right="0.75" top="1" bottom="1" header="0.5" footer="0.5"/>
  <pageSetup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F45"/>
  <sheetViews>
    <sheetView zoomScale="95" workbookViewId="0"/>
  </sheetViews>
  <sheetFormatPr defaultColWidth="9.1328125" defaultRowHeight="12.75" x14ac:dyDescent="0.35"/>
  <cols>
    <col min="1" max="1" width="17.46484375" style="33" bestFit="1" customWidth="1"/>
    <col min="2" max="2" width="20.796875" style="33" bestFit="1" customWidth="1"/>
    <col min="3" max="3" width="13.6640625" style="33" bestFit="1" customWidth="1"/>
    <col min="4" max="4" width="13.1328125" style="33" bestFit="1" customWidth="1"/>
    <col min="5" max="5" width="16.6640625" style="33" bestFit="1" customWidth="1"/>
    <col min="6" max="7" width="9.1328125" style="33"/>
    <col min="8" max="8" width="7.1328125" style="33" customWidth="1"/>
    <col min="9" max="16384" width="9.1328125" style="33"/>
  </cols>
  <sheetData>
    <row r="1" spans="1:5" ht="15" x14ac:dyDescent="0.4">
      <c r="A1" s="30"/>
      <c r="B1" s="31"/>
      <c r="C1" s="32"/>
      <c r="D1"/>
    </row>
    <row r="2" spans="1:5" s="31" customFormat="1" ht="13.15" x14ac:dyDescent="0.4">
      <c r="A2" s="37" t="s">
        <v>301</v>
      </c>
      <c r="B2" s="37" t="s">
        <v>302</v>
      </c>
      <c r="C2" s="37" t="s">
        <v>303</v>
      </c>
      <c r="D2" s="37" t="s">
        <v>304</v>
      </c>
      <c r="E2" s="37" t="s">
        <v>305</v>
      </c>
    </row>
    <row r="3" spans="1:5" s="31" customFormat="1" x14ac:dyDescent="0.35">
      <c r="A3" s="33" t="s">
        <v>311</v>
      </c>
      <c r="B3" s="31" t="s">
        <v>308</v>
      </c>
      <c r="C3" s="31" t="s">
        <v>306</v>
      </c>
      <c r="D3" s="33">
        <v>36</v>
      </c>
      <c r="E3" s="33">
        <v>26</v>
      </c>
    </row>
    <row r="4" spans="1:5" s="31" customFormat="1" x14ac:dyDescent="0.35">
      <c r="A4" s="33" t="s">
        <v>311</v>
      </c>
      <c r="B4" s="31" t="s">
        <v>308</v>
      </c>
      <c r="C4" s="31" t="s">
        <v>307</v>
      </c>
      <c r="D4" s="33">
        <v>25</v>
      </c>
      <c r="E4" s="33">
        <v>17</v>
      </c>
    </row>
    <row r="5" spans="1:5" s="31" customFormat="1" x14ac:dyDescent="0.35">
      <c r="A5" s="33" t="s">
        <v>311</v>
      </c>
      <c r="B5" s="31" t="s">
        <v>308</v>
      </c>
      <c r="C5" s="31" t="s">
        <v>315</v>
      </c>
      <c r="D5" s="31">
        <v>11</v>
      </c>
      <c r="E5" s="31">
        <v>20</v>
      </c>
    </row>
    <row r="6" spans="1:5" s="31" customFormat="1" x14ac:dyDescent="0.35">
      <c r="A6" s="33" t="s">
        <v>311</v>
      </c>
      <c r="B6" s="31" t="s">
        <v>310</v>
      </c>
      <c r="C6" s="31" t="s">
        <v>316</v>
      </c>
      <c r="D6" s="31">
        <v>23</v>
      </c>
      <c r="E6" s="31">
        <v>42</v>
      </c>
    </row>
    <row r="7" spans="1:5" s="31" customFormat="1" x14ac:dyDescent="0.35">
      <c r="A7" s="33" t="s">
        <v>311</v>
      </c>
      <c r="B7" s="31" t="s">
        <v>310</v>
      </c>
      <c r="C7" s="31" t="s">
        <v>317</v>
      </c>
      <c r="D7" s="31">
        <v>43</v>
      </c>
      <c r="E7" s="31">
        <v>31</v>
      </c>
    </row>
    <row r="8" spans="1:5" s="31" customFormat="1" x14ac:dyDescent="0.35">
      <c r="A8" s="33" t="s">
        <v>311</v>
      </c>
      <c r="B8" s="31" t="s">
        <v>310</v>
      </c>
      <c r="C8" s="31" t="s">
        <v>314</v>
      </c>
      <c r="D8" s="31">
        <v>10</v>
      </c>
      <c r="E8" s="31">
        <v>22</v>
      </c>
    </row>
    <row r="9" spans="1:5" s="31" customFormat="1" x14ac:dyDescent="0.35">
      <c r="A9" s="33" t="s">
        <v>311</v>
      </c>
      <c r="B9" s="33" t="s">
        <v>309</v>
      </c>
      <c r="C9" s="31" t="s">
        <v>316</v>
      </c>
      <c r="D9" s="33">
        <v>20</v>
      </c>
      <c r="E9" s="33">
        <v>17</v>
      </c>
    </row>
    <row r="10" spans="1:5" s="31" customFormat="1" x14ac:dyDescent="0.35">
      <c r="A10" s="33" t="s">
        <v>311</v>
      </c>
      <c r="B10" s="33" t="s">
        <v>309</v>
      </c>
      <c r="C10" s="31" t="s">
        <v>307</v>
      </c>
      <c r="D10" s="33">
        <v>37</v>
      </c>
      <c r="E10" s="33">
        <v>38</v>
      </c>
    </row>
    <row r="11" spans="1:5" s="31" customFormat="1" x14ac:dyDescent="0.35">
      <c r="A11" s="33" t="s">
        <v>311</v>
      </c>
      <c r="B11" s="33" t="s">
        <v>309</v>
      </c>
      <c r="C11" s="31" t="s">
        <v>306</v>
      </c>
      <c r="D11" s="33">
        <v>21</v>
      </c>
      <c r="E11" s="33">
        <v>40</v>
      </c>
    </row>
    <row r="12" spans="1:5" s="31" customFormat="1" x14ac:dyDescent="0.35">
      <c r="A12" s="33" t="s">
        <v>312</v>
      </c>
      <c r="B12" s="31" t="s">
        <v>308</v>
      </c>
      <c r="C12" s="31" t="s">
        <v>306</v>
      </c>
      <c r="D12" s="31">
        <v>38</v>
      </c>
      <c r="E12" s="31">
        <v>17</v>
      </c>
    </row>
    <row r="13" spans="1:5" s="31" customFormat="1" x14ac:dyDescent="0.35">
      <c r="A13" s="33" t="s">
        <v>312</v>
      </c>
      <c r="B13" s="31" t="s">
        <v>308</v>
      </c>
      <c r="C13" s="31" t="s">
        <v>307</v>
      </c>
      <c r="D13" s="33">
        <v>19</v>
      </c>
      <c r="E13" s="33">
        <v>28</v>
      </c>
    </row>
    <row r="14" spans="1:5" s="31" customFormat="1" x14ac:dyDescent="0.35">
      <c r="A14" s="33" t="s">
        <v>312</v>
      </c>
      <c r="B14" s="31" t="s">
        <v>308</v>
      </c>
      <c r="C14" s="31" t="s">
        <v>315</v>
      </c>
      <c r="D14" s="33">
        <v>24</v>
      </c>
      <c r="E14" s="33">
        <v>5</v>
      </c>
    </row>
    <row r="15" spans="1:5" x14ac:dyDescent="0.35">
      <c r="A15" s="33" t="s">
        <v>312</v>
      </c>
      <c r="B15" s="31" t="s">
        <v>310</v>
      </c>
      <c r="C15" s="31" t="s">
        <v>316</v>
      </c>
      <c r="D15" s="31">
        <v>9</v>
      </c>
      <c r="E15" s="31">
        <v>13</v>
      </c>
    </row>
    <row r="16" spans="1:5" x14ac:dyDescent="0.35">
      <c r="A16" s="33" t="s">
        <v>312</v>
      </c>
      <c r="B16" s="31" t="s">
        <v>310</v>
      </c>
      <c r="C16" s="31" t="s">
        <v>317</v>
      </c>
      <c r="D16" s="31">
        <v>14</v>
      </c>
      <c r="E16" s="31">
        <v>8</v>
      </c>
    </row>
    <row r="17" spans="1:6" x14ac:dyDescent="0.35">
      <c r="A17" s="33" t="s">
        <v>312</v>
      </c>
      <c r="B17" s="31" t="s">
        <v>310</v>
      </c>
      <c r="C17" s="31" t="s">
        <v>314</v>
      </c>
      <c r="D17" s="31">
        <v>25</v>
      </c>
      <c r="E17" s="31">
        <v>25</v>
      </c>
    </row>
    <row r="18" spans="1:6" x14ac:dyDescent="0.35">
      <c r="A18" s="33" t="s">
        <v>312</v>
      </c>
      <c r="B18" s="33" t="s">
        <v>309</v>
      </c>
      <c r="C18" s="31" t="s">
        <v>316</v>
      </c>
      <c r="D18" s="31">
        <v>21</v>
      </c>
      <c r="E18" s="31">
        <v>29</v>
      </c>
    </row>
    <row r="19" spans="1:6" x14ac:dyDescent="0.35">
      <c r="A19" s="33" t="s">
        <v>312</v>
      </c>
      <c r="B19" s="33" t="s">
        <v>309</v>
      </c>
      <c r="C19" s="31" t="s">
        <v>307</v>
      </c>
      <c r="D19" s="31">
        <v>13</v>
      </c>
      <c r="E19" s="31">
        <v>31</v>
      </c>
    </row>
    <row r="20" spans="1:6" ht="13.15" x14ac:dyDescent="0.4">
      <c r="A20" s="33" t="s">
        <v>312</v>
      </c>
      <c r="B20" s="33" t="s">
        <v>309</v>
      </c>
      <c r="C20" s="31" t="s">
        <v>306</v>
      </c>
      <c r="D20" s="31">
        <v>36</v>
      </c>
      <c r="E20" s="31">
        <v>16</v>
      </c>
      <c r="F20" s="34"/>
    </row>
    <row r="21" spans="1:6" x14ac:dyDescent="0.35">
      <c r="A21" s="33" t="s">
        <v>313</v>
      </c>
      <c r="B21" s="31" t="s">
        <v>308</v>
      </c>
      <c r="C21" s="31" t="s">
        <v>306</v>
      </c>
      <c r="D21" s="31">
        <v>42</v>
      </c>
      <c r="E21" s="31">
        <v>32</v>
      </c>
    </row>
    <row r="22" spans="1:6" x14ac:dyDescent="0.35">
      <c r="A22" s="33" t="s">
        <v>313</v>
      </c>
      <c r="B22" s="31" t="s">
        <v>308</v>
      </c>
      <c r="C22" s="31" t="s">
        <v>307</v>
      </c>
      <c r="D22" s="31">
        <v>50</v>
      </c>
      <c r="E22" s="31">
        <v>18</v>
      </c>
    </row>
    <row r="23" spans="1:6" x14ac:dyDescent="0.35">
      <c r="A23" s="33" t="s">
        <v>313</v>
      </c>
      <c r="B23" s="31" t="s">
        <v>308</v>
      </c>
      <c r="C23" s="31" t="s">
        <v>315</v>
      </c>
      <c r="D23" s="31">
        <v>38</v>
      </c>
      <c r="E23" s="31">
        <v>21</v>
      </c>
    </row>
    <row r="24" spans="1:6" x14ac:dyDescent="0.35">
      <c r="A24" s="33" t="s">
        <v>313</v>
      </c>
      <c r="B24" s="31" t="s">
        <v>310</v>
      </c>
      <c r="C24" s="31" t="s">
        <v>316</v>
      </c>
      <c r="D24" s="31">
        <v>45</v>
      </c>
      <c r="E24" s="31">
        <v>21</v>
      </c>
    </row>
    <row r="25" spans="1:6" x14ac:dyDescent="0.35">
      <c r="A25" s="33" t="s">
        <v>313</v>
      </c>
      <c r="B25" s="31" t="s">
        <v>310</v>
      </c>
      <c r="C25" s="31" t="s">
        <v>317</v>
      </c>
      <c r="D25" s="31">
        <v>21</v>
      </c>
      <c r="E25" s="31">
        <v>26</v>
      </c>
    </row>
    <row r="26" spans="1:6" x14ac:dyDescent="0.35">
      <c r="A26" s="33" t="s">
        <v>313</v>
      </c>
      <c r="B26" s="31" t="s">
        <v>310</v>
      </c>
      <c r="C26" s="31" t="s">
        <v>314</v>
      </c>
      <c r="D26" s="31">
        <v>21</v>
      </c>
      <c r="E26" s="31">
        <v>30</v>
      </c>
    </row>
    <row r="27" spans="1:6" x14ac:dyDescent="0.35">
      <c r="A27" s="33" t="s">
        <v>313</v>
      </c>
      <c r="B27" s="33" t="s">
        <v>309</v>
      </c>
      <c r="C27" s="31" t="s">
        <v>316</v>
      </c>
      <c r="D27" s="31">
        <v>37</v>
      </c>
      <c r="E27" s="31">
        <v>17</v>
      </c>
    </row>
    <row r="28" spans="1:6" x14ac:dyDescent="0.35">
      <c r="A28" s="33" t="s">
        <v>313</v>
      </c>
      <c r="B28" s="33" t="s">
        <v>309</v>
      </c>
      <c r="C28" s="31" t="s">
        <v>307</v>
      </c>
      <c r="D28" s="31">
        <v>28</v>
      </c>
      <c r="E28" s="31">
        <v>9</v>
      </c>
    </row>
    <row r="29" spans="1:6" x14ac:dyDescent="0.35">
      <c r="A29" s="33" t="s">
        <v>313</v>
      </c>
      <c r="B29" s="33" t="s">
        <v>309</v>
      </c>
      <c r="C29" s="31" t="s">
        <v>306</v>
      </c>
      <c r="D29" s="31">
        <v>34</v>
      </c>
      <c r="E29" s="31">
        <v>11</v>
      </c>
    </row>
    <row r="32" spans="1:6" ht="13.15" x14ac:dyDescent="0.4">
      <c r="A32" s="35"/>
      <c r="B32" s="36"/>
      <c r="C32" s="36"/>
    </row>
    <row r="36" spans="1:1" x14ac:dyDescent="0.35">
      <c r="A36"/>
    </row>
    <row r="39" spans="1:1" ht="13.15" x14ac:dyDescent="0.4">
      <c r="A39" s="34"/>
    </row>
    <row r="40" spans="1:1" ht="13.15" x14ac:dyDescent="0.4">
      <c r="A40" s="34"/>
    </row>
    <row r="41" spans="1:1" ht="13.15" x14ac:dyDescent="0.4">
      <c r="A41" s="34"/>
    </row>
    <row r="44" spans="1:1" ht="13.15" x14ac:dyDescent="0.4">
      <c r="A44" s="34"/>
    </row>
    <row r="45" spans="1:1" ht="13.15" x14ac:dyDescent="0.4">
      <c r="A45" s="34"/>
    </row>
  </sheetData>
  <printOptions gridLines="1" gridLinesSet="0"/>
  <pageMargins left="0.75" right="0.75" top="1" bottom="1" header="0.5" footer="0.5"/>
  <pageSetup paperSize="9" orientation="portrait" horizontalDpi="300" verticalDpi="300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G11"/>
  <sheetViews>
    <sheetView zoomScale="160" zoomScaleNormal="160" workbookViewId="0">
      <selection activeCell="B10" sqref="B10"/>
    </sheetView>
  </sheetViews>
  <sheetFormatPr defaultColWidth="8.796875" defaultRowHeight="12.75" x14ac:dyDescent="0.35"/>
  <cols>
    <col min="1" max="1" width="20" customWidth="1"/>
    <col min="2" max="2" width="15.46484375" customWidth="1"/>
    <col min="6" max="6" width="17.46484375" bestFit="1" customWidth="1"/>
    <col min="7" max="7" width="15" customWidth="1"/>
  </cols>
  <sheetData>
    <row r="1" spans="1:7" ht="19.899999999999999" thickBot="1" x14ac:dyDescent="0.65">
      <c r="A1" s="56" t="s">
        <v>490</v>
      </c>
      <c r="B1" s="56"/>
    </row>
    <row r="2" spans="1:7" ht="13.15" thickTop="1" x14ac:dyDescent="0.35"/>
    <row r="3" spans="1:7" x14ac:dyDescent="0.35">
      <c r="A3" s="27" t="s">
        <v>497</v>
      </c>
      <c r="F3" s="27" t="s">
        <v>498</v>
      </c>
    </row>
    <row r="4" spans="1:7" ht="14.25" x14ac:dyDescent="0.45">
      <c r="A4" s="47" t="s">
        <v>491</v>
      </c>
      <c r="B4" s="47" t="s">
        <v>492</v>
      </c>
      <c r="F4" s="47" t="s">
        <v>491</v>
      </c>
      <c r="G4" s="47" t="s">
        <v>492</v>
      </c>
    </row>
    <row r="5" spans="1:7" x14ac:dyDescent="0.35">
      <c r="A5" s="48" t="s">
        <v>493</v>
      </c>
      <c r="B5" s="49">
        <v>42569</v>
      </c>
      <c r="F5" s="48" t="s">
        <v>493</v>
      </c>
      <c r="G5" s="49">
        <v>42552</v>
      </c>
    </row>
    <row r="6" spans="1:7" x14ac:dyDescent="0.35">
      <c r="A6" s="50" t="s">
        <v>494</v>
      </c>
      <c r="B6" s="51">
        <v>42720</v>
      </c>
      <c r="F6" s="27" t="s">
        <v>496</v>
      </c>
      <c r="G6" s="27">
        <v>200</v>
      </c>
    </row>
    <row r="7" spans="1:7" x14ac:dyDescent="0.35">
      <c r="A7" s="52" t="s">
        <v>495</v>
      </c>
      <c r="B7" s="53">
        <v>42557</v>
      </c>
      <c r="F7" s="52" t="s">
        <v>495</v>
      </c>
      <c r="G7" s="53">
        <v>42557</v>
      </c>
    </row>
    <row r="8" spans="1:7" x14ac:dyDescent="0.35">
      <c r="A8" s="52" t="s">
        <v>495</v>
      </c>
      <c r="B8" s="53">
        <v>42667</v>
      </c>
      <c r="F8" s="52" t="s">
        <v>495</v>
      </c>
      <c r="G8" s="53">
        <v>42667</v>
      </c>
    </row>
    <row r="9" spans="1:7" x14ac:dyDescent="0.35">
      <c r="A9" s="52" t="s">
        <v>495</v>
      </c>
      <c r="B9" s="53">
        <v>42668</v>
      </c>
      <c r="F9" s="52" t="s">
        <v>495</v>
      </c>
      <c r="G9" s="53">
        <v>42668</v>
      </c>
    </row>
    <row r="10" spans="1:7" x14ac:dyDescent="0.35">
      <c r="A10" s="27" t="s">
        <v>496</v>
      </c>
    </row>
    <row r="11" spans="1:7" x14ac:dyDescent="0.35">
      <c r="F11" s="54" t="s">
        <v>494</v>
      </c>
      <c r="G11" s="55"/>
    </row>
  </sheetData>
  <mergeCells count="1">
    <mergeCell ref="A1:B1"/>
  </mergeCells>
  <pageMargins left="0.7" right="0.7" top="0.75" bottom="0.75" header="0.3" footer="0.3"/>
  <pageSetup paperSize="9" orientation="portrait" horizontalDpi="1200" verticalDpi="1200" r:id="rId1"/>
  <legacy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H20"/>
  <sheetViews>
    <sheetView workbookViewId="0">
      <selection activeCell="A3" sqref="A3"/>
    </sheetView>
  </sheetViews>
  <sheetFormatPr defaultColWidth="11.46484375" defaultRowHeight="12.75" x14ac:dyDescent="0.35"/>
  <cols>
    <col min="1" max="1" width="7.6640625" style="40" customWidth="1"/>
    <col min="2" max="2" width="16" style="40" customWidth="1"/>
    <col min="3" max="3" width="18.796875" style="40" customWidth="1"/>
    <col min="4" max="4" width="17.33203125" style="40" customWidth="1"/>
    <col min="5" max="5" width="15.46484375" style="40" customWidth="1"/>
    <col min="6" max="6" width="16.46484375" style="40" customWidth="1"/>
    <col min="7" max="7" width="15.46484375" style="40" customWidth="1"/>
    <col min="8" max="8" width="16.33203125" style="40" bestFit="1" customWidth="1"/>
    <col min="9" max="16384" width="11.46484375" style="40"/>
  </cols>
  <sheetData>
    <row r="1" spans="1:8" ht="25.15" x14ac:dyDescent="0.7">
      <c r="A1" s="38" t="s">
        <v>318</v>
      </c>
      <c r="B1" s="39"/>
      <c r="C1" s="39"/>
      <c r="D1" s="39"/>
      <c r="E1" s="39"/>
      <c r="F1" s="39"/>
      <c r="G1" s="39"/>
      <c r="H1" s="39"/>
    </row>
    <row r="2" spans="1:8" ht="25.15" x14ac:dyDescent="0.7">
      <c r="A2" s="38" t="s">
        <v>319</v>
      </c>
      <c r="B2" s="39"/>
      <c r="C2" s="39"/>
      <c r="D2" s="39"/>
      <c r="E2" s="39"/>
      <c r="F2" s="39"/>
      <c r="G2" s="39"/>
      <c r="H2" s="39"/>
    </row>
    <row r="4" spans="1:8" x14ac:dyDescent="0.35">
      <c r="A4" t="s">
        <v>320</v>
      </c>
      <c r="B4" t="s">
        <v>74</v>
      </c>
      <c r="C4" t="s">
        <v>321</v>
      </c>
      <c r="D4" t="s">
        <v>322</v>
      </c>
      <c r="E4" t="s">
        <v>323</v>
      </c>
      <c r="F4" t="s">
        <v>324</v>
      </c>
      <c r="G4" t="s">
        <v>325</v>
      </c>
    </row>
    <row r="5" spans="1:8" x14ac:dyDescent="0.35">
      <c r="A5">
        <v>2009</v>
      </c>
      <c r="B5" t="s">
        <v>326</v>
      </c>
      <c r="C5" s="2">
        <v>50762.087199999994</v>
      </c>
      <c r="D5" s="2">
        <v>42305.197412499991</v>
      </c>
      <c r="E5" s="2">
        <v>25715.762799999997</v>
      </c>
      <c r="F5" s="2">
        <v>14066.051381249999</v>
      </c>
      <c r="G5" s="2">
        <f>SUM(C5:F5)</f>
        <v>132849.09879374999</v>
      </c>
    </row>
    <row r="6" spans="1:8" x14ac:dyDescent="0.35">
      <c r="A6">
        <v>2009</v>
      </c>
      <c r="B6" t="s">
        <v>327</v>
      </c>
      <c r="C6" s="2">
        <v>48950.107176959995</v>
      </c>
      <c r="D6" s="2">
        <v>46612.555038719991</v>
      </c>
      <c r="E6" s="2">
        <v>30185.175121919998</v>
      </c>
      <c r="F6" s="2">
        <v>15002.731560959999</v>
      </c>
      <c r="G6" s="2">
        <f t="shared" ref="G6:G20" si="0">SUM(C6:F6)</f>
        <v>140750.56889855998</v>
      </c>
    </row>
    <row r="7" spans="1:8" x14ac:dyDescent="0.35">
      <c r="A7">
        <v>2009</v>
      </c>
      <c r="B7" t="s">
        <v>328</v>
      </c>
      <c r="C7" s="2">
        <v>58070.15577827199</v>
      </c>
      <c r="D7" s="2">
        <v>48084.423426709996</v>
      </c>
      <c r="E7" s="2">
        <v>29581.405772281996</v>
      </c>
      <c r="F7" s="2">
        <v>18571.761097461003</v>
      </c>
      <c r="G7" s="2">
        <f t="shared" si="0"/>
        <v>154307.746074725</v>
      </c>
    </row>
    <row r="8" spans="1:8" x14ac:dyDescent="0.35">
      <c r="A8">
        <v>2009</v>
      </c>
      <c r="B8" t="s">
        <v>329</v>
      </c>
      <c r="C8" s="2">
        <v>68867.426740851195</v>
      </c>
      <c r="D8" s="2">
        <v>49586.954641839999</v>
      </c>
      <c r="E8" s="2">
        <v>31115.874043450556</v>
      </c>
      <c r="F8" s="2">
        <v>22982.504758012801</v>
      </c>
      <c r="G8" s="2">
        <f t="shared" si="0"/>
        <v>172552.76018415455</v>
      </c>
    </row>
    <row r="9" spans="1:8" x14ac:dyDescent="0.35">
      <c r="A9">
        <v>2010</v>
      </c>
      <c r="B9" t="s">
        <v>326</v>
      </c>
      <c r="C9" s="2">
        <v>53433.775999999998</v>
      </c>
      <c r="D9" s="2">
        <v>44531.786749999992</v>
      </c>
      <c r="E9" s="2">
        <v>27069.223999999998</v>
      </c>
      <c r="F9" s="2">
        <v>14806.369875</v>
      </c>
      <c r="G9" s="2">
        <f t="shared" si="0"/>
        <v>139841.15662499997</v>
      </c>
    </row>
    <row r="10" spans="1:8" x14ac:dyDescent="0.35">
      <c r="A10">
        <v>2010</v>
      </c>
      <c r="B10" t="s">
        <v>327</v>
      </c>
      <c r="C10" s="2">
        <v>50989.694975999999</v>
      </c>
      <c r="D10" s="2">
        <v>48554.744831999989</v>
      </c>
      <c r="E10" s="2">
        <v>31442.890751999999</v>
      </c>
      <c r="F10" s="2">
        <v>15627.845375999999</v>
      </c>
      <c r="G10" s="2">
        <f t="shared" si="0"/>
        <v>146615.17593600001</v>
      </c>
    </row>
    <row r="11" spans="1:8" x14ac:dyDescent="0.35">
      <c r="A11">
        <v>2010</v>
      </c>
      <c r="B11" t="s">
        <v>328</v>
      </c>
      <c r="C11" s="2">
        <v>59866.139977599989</v>
      </c>
      <c r="D11" s="2">
        <v>49571.570542999994</v>
      </c>
      <c r="E11" s="2">
        <v>30496.294610599998</v>
      </c>
      <c r="F11" s="2">
        <v>19146.145461300002</v>
      </c>
      <c r="G11" s="2">
        <f t="shared" si="0"/>
        <v>159080.15059249999</v>
      </c>
    </row>
    <row r="12" spans="1:8" x14ac:dyDescent="0.35">
      <c r="A12">
        <v>2010</v>
      </c>
      <c r="B12" t="s">
        <v>329</v>
      </c>
      <c r="C12" s="2">
        <v>70272.88442943999</v>
      </c>
      <c r="D12" s="2">
        <v>50598.933308</v>
      </c>
      <c r="E12" s="2">
        <v>31750.891881071995</v>
      </c>
      <c r="F12" s="2">
        <v>23451.535467360001</v>
      </c>
      <c r="G12" s="2">
        <f t="shared" si="0"/>
        <v>176074.24508587198</v>
      </c>
    </row>
    <row r="13" spans="1:8" x14ac:dyDescent="0.35">
      <c r="A13">
        <v>2011</v>
      </c>
      <c r="B13" t="s">
        <v>326</v>
      </c>
      <c r="C13" s="2">
        <v>56246.080000000002</v>
      </c>
      <c r="D13" s="2">
        <v>46875.564999999995</v>
      </c>
      <c r="E13" s="2">
        <v>28493.919999999998</v>
      </c>
      <c r="F13" s="2">
        <v>15585.6525</v>
      </c>
      <c r="G13" s="2">
        <f t="shared" si="0"/>
        <v>147201.2175</v>
      </c>
    </row>
    <row r="14" spans="1:8" x14ac:dyDescent="0.35">
      <c r="A14">
        <v>2011</v>
      </c>
      <c r="B14" t="s">
        <v>327</v>
      </c>
      <c r="C14" s="2">
        <v>53114.265599999999</v>
      </c>
      <c r="D14" s="2">
        <v>50577.859199999992</v>
      </c>
      <c r="E14" s="2">
        <v>32753.011200000001</v>
      </c>
      <c r="F14" s="2">
        <v>16279.0056</v>
      </c>
      <c r="G14" s="2">
        <f t="shared" si="0"/>
        <v>152724.1416</v>
      </c>
    </row>
    <row r="15" spans="1:8" x14ac:dyDescent="0.35">
      <c r="A15">
        <v>2011</v>
      </c>
      <c r="B15" t="s">
        <v>328</v>
      </c>
      <c r="C15" s="2">
        <v>61717.670079999989</v>
      </c>
      <c r="D15" s="2">
        <v>51104.711899999995</v>
      </c>
      <c r="E15" s="2">
        <v>31439.47898</v>
      </c>
      <c r="F15" s="2">
        <v>19738.294290000002</v>
      </c>
      <c r="G15" s="2">
        <f t="shared" si="0"/>
        <v>164000.15524999995</v>
      </c>
    </row>
    <row r="16" spans="1:8" x14ac:dyDescent="0.35">
      <c r="A16">
        <v>2011</v>
      </c>
      <c r="B16" t="s">
        <v>329</v>
      </c>
      <c r="C16" s="2">
        <v>71707.024927999984</v>
      </c>
      <c r="D16" s="2">
        <v>51631.564599999998</v>
      </c>
      <c r="E16" s="2">
        <v>32398.869266399997</v>
      </c>
      <c r="F16" s="2">
        <v>23930.138232000001</v>
      </c>
      <c r="G16" s="2">
        <f t="shared" si="0"/>
        <v>179667.59702639998</v>
      </c>
    </row>
    <row r="17" spans="1:7" x14ac:dyDescent="0.35">
      <c r="A17">
        <v>2012</v>
      </c>
      <c r="B17" t="s">
        <v>326</v>
      </c>
      <c r="C17" s="2">
        <v>59206.400000000001</v>
      </c>
      <c r="D17" s="2">
        <v>49342.7</v>
      </c>
      <c r="E17" s="2">
        <v>29993.599999999999</v>
      </c>
      <c r="F17" s="2">
        <v>16405.95</v>
      </c>
      <c r="G17" s="2">
        <f t="shared" si="0"/>
        <v>154948.65000000002</v>
      </c>
    </row>
    <row r="18" spans="1:7" x14ac:dyDescent="0.35">
      <c r="A18">
        <v>2012</v>
      </c>
      <c r="B18" t="s">
        <v>327</v>
      </c>
      <c r="C18" s="2">
        <v>55327.360000000001</v>
      </c>
      <c r="D18" s="2">
        <v>52685.27</v>
      </c>
      <c r="E18" s="2">
        <v>34117.72</v>
      </c>
      <c r="F18" s="2">
        <v>16957.297500000001</v>
      </c>
      <c r="G18" s="2">
        <f t="shared" si="0"/>
        <v>159087.64750000002</v>
      </c>
    </row>
    <row r="19" spans="1:7" x14ac:dyDescent="0.35">
      <c r="A19">
        <v>2012</v>
      </c>
      <c r="B19" t="s">
        <v>328</v>
      </c>
      <c r="C19" s="2">
        <v>63626.463999999993</v>
      </c>
      <c r="D19" s="2">
        <v>52685.27</v>
      </c>
      <c r="E19" s="2">
        <v>32411.833999999999</v>
      </c>
      <c r="F19" s="2">
        <v>20348.757000000001</v>
      </c>
      <c r="G19" s="2">
        <f t="shared" si="0"/>
        <v>169072.32500000001</v>
      </c>
    </row>
    <row r="20" spans="1:7" x14ac:dyDescent="0.35">
      <c r="A20">
        <v>2012</v>
      </c>
      <c r="B20" t="s">
        <v>329</v>
      </c>
      <c r="C20" s="2">
        <v>73170.433599999989</v>
      </c>
      <c r="D20" s="2">
        <v>52685.27</v>
      </c>
      <c r="E20" s="2">
        <v>33060.070679999997</v>
      </c>
      <c r="F20" s="2">
        <v>24418.508400000002</v>
      </c>
      <c r="G20" s="2">
        <f t="shared" si="0"/>
        <v>183334.28267999997</v>
      </c>
    </row>
  </sheetData>
  <pageMargins left="0.75" right="0.75" top="1" bottom="1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946A1A-E4ED-4543-A79D-E89E20D1CAAD}">
  <dimension ref="A1:B5"/>
  <sheetViews>
    <sheetView workbookViewId="0">
      <selection activeCell="C1" sqref="C1"/>
    </sheetView>
  </sheetViews>
  <sheetFormatPr defaultRowHeight="12.75" x14ac:dyDescent="0.35"/>
  <sheetData>
    <row r="1" spans="1:2" x14ac:dyDescent="0.35">
      <c r="A1">
        <v>10</v>
      </c>
      <c r="B1">
        <v>2</v>
      </c>
    </row>
    <row r="2" spans="1:2" x14ac:dyDescent="0.35">
      <c r="A2">
        <v>20</v>
      </c>
      <c r="B2">
        <v>5</v>
      </c>
    </row>
    <row r="3" spans="1:2" x14ac:dyDescent="0.35">
      <c r="A3">
        <v>30</v>
      </c>
      <c r="B3">
        <v>10</v>
      </c>
    </row>
    <row r="4" spans="1:2" x14ac:dyDescent="0.35">
      <c r="A4">
        <v>40</v>
      </c>
      <c r="B4">
        <v>100</v>
      </c>
    </row>
    <row r="5" spans="1:2" x14ac:dyDescent="0.35">
      <c r="A5">
        <v>50</v>
      </c>
      <c r="B5">
        <v>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3C82EB-D963-48B5-967A-540A48F0826B}">
  <dimension ref="D4:H15"/>
  <sheetViews>
    <sheetView workbookViewId="0">
      <selection activeCell="G19" sqref="G19"/>
    </sheetView>
  </sheetViews>
  <sheetFormatPr defaultRowHeight="12.75" x14ac:dyDescent="0.35"/>
  <sheetData>
    <row r="4" spans="4:8" x14ac:dyDescent="0.35">
      <c r="D4" t="s">
        <v>29</v>
      </c>
      <c r="F4" t="s">
        <v>31</v>
      </c>
    </row>
    <row r="5" spans="4:8" x14ac:dyDescent="0.35">
      <c r="D5" s="3">
        <v>2548</v>
      </c>
      <c r="F5" s="3">
        <v>1254</v>
      </c>
    </row>
    <row r="6" spans="4:8" x14ac:dyDescent="0.35">
      <c r="D6" s="3">
        <v>3652</v>
      </c>
      <c r="F6" s="3">
        <v>3025</v>
      </c>
    </row>
    <row r="7" spans="4:8" x14ac:dyDescent="0.35">
      <c r="D7" s="3">
        <v>3225</v>
      </c>
      <c r="F7" s="3">
        <v>352</v>
      </c>
    </row>
    <row r="8" spans="4:8" x14ac:dyDescent="0.35">
      <c r="D8" s="3">
        <v>4200</v>
      </c>
      <c r="F8" s="3">
        <v>2014</v>
      </c>
    </row>
    <row r="11" spans="4:8" x14ac:dyDescent="0.35">
      <c r="E11" t="s">
        <v>32</v>
      </c>
      <c r="H11" t="s">
        <v>30</v>
      </c>
    </row>
    <row r="12" spans="4:8" x14ac:dyDescent="0.35">
      <c r="E12" s="3">
        <v>3620</v>
      </c>
      <c r="H12" s="3">
        <v>1258</v>
      </c>
    </row>
    <row r="13" spans="4:8" x14ac:dyDescent="0.35">
      <c r="E13" s="3">
        <v>1472</v>
      </c>
      <c r="H13" s="3">
        <v>2500</v>
      </c>
    </row>
    <row r="14" spans="4:8" x14ac:dyDescent="0.35">
      <c r="E14" s="3">
        <v>4000</v>
      </c>
      <c r="H14" s="3">
        <v>3025</v>
      </c>
    </row>
    <row r="15" spans="4:8" x14ac:dyDescent="0.35">
      <c r="E15" s="3">
        <v>3025</v>
      </c>
      <c r="H15" s="3">
        <v>4587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B93C66-0216-4A92-8F4F-401EBC9641C2}">
  <dimension ref="D5:K5"/>
  <sheetViews>
    <sheetView workbookViewId="0">
      <selection activeCell="L5" sqref="L5"/>
    </sheetView>
  </sheetViews>
  <sheetFormatPr defaultRowHeight="12.75" x14ac:dyDescent="0.35"/>
  <sheetData>
    <row r="5" spans="4:11" x14ac:dyDescent="0.35">
      <c r="D5" t="s">
        <v>571</v>
      </c>
      <c r="E5" t="s">
        <v>572</v>
      </c>
      <c r="F5" t="s">
        <v>29</v>
      </c>
      <c r="G5" t="s">
        <v>73</v>
      </c>
      <c r="H5" t="s">
        <v>573</v>
      </c>
      <c r="I5" t="s">
        <v>574</v>
      </c>
      <c r="J5" s="29">
        <v>47607</v>
      </c>
      <c r="K5">
        <v>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6"/>
  <dimension ref="B4:G9"/>
  <sheetViews>
    <sheetView zoomScale="200" workbookViewId="0">
      <selection activeCell="C4" sqref="C4:F8"/>
    </sheetView>
  </sheetViews>
  <sheetFormatPr defaultColWidth="8.796875" defaultRowHeight="12.75" x14ac:dyDescent="0.35"/>
  <cols>
    <col min="2" max="2" width="10.46484375" bestFit="1" customWidth="1"/>
    <col min="3" max="4" width="11.796875" bestFit="1" customWidth="1"/>
    <col min="5" max="5" width="10.796875" bestFit="1" customWidth="1"/>
    <col min="6" max="7" width="11.796875" bestFit="1" customWidth="1"/>
  </cols>
  <sheetData>
    <row r="4" spans="2:7" x14ac:dyDescent="0.35">
      <c r="B4" t="s">
        <v>119</v>
      </c>
      <c r="C4" t="s">
        <v>29</v>
      </c>
      <c r="D4" t="s">
        <v>30</v>
      </c>
      <c r="E4" t="s">
        <v>31</v>
      </c>
      <c r="F4" t="s">
        <v>32</v>
      </c>
      <c r="G4" t="s">
        <v>33</v>
      </c>
    </row>
    <row r="5" spans="2:7" x14ac:dyDescent="0.35">
      <c r="B5" t="s">
        <v>6</v>
      </c>
      <c r="C5" s="3">
        <v>2548</v>
      </c>
      <c r="D5" s="3">
        <v>1258</v>
      </c>
      <c r="E5" s="3">
        <v>1254</v>
      </c>
      <c r="F5" s="3">
        <v>3620</v>
      </c>
      <c r="G5" s="3"/>
    </row>
    <row r="6" spans="2:7" x14ac:dyDescent="0.35">
      <c r="B6" t="s">
        <v>16</v>
      </c>
      <c r="C6" s="3">
        <v>3652</v>
      </c>
      <c r="D6" s="3">
        <v>2500</v>
      </c>
      <c r="E6" s="3">
        <v>3025</v>
      </c>
      <c r="F6" s="3">
        <v>1472</v>
      </c>
      <c r="G6" s="3"/>
    </row>
    <row r="7" spans="2:7" x14ac:dyDescent="0.35">
      <c r="B7" t="s">
        <v>25</v>
      </c>
      <c r="C7" s="3">
        <v>3225</v>
      </c>
      <c r="D7" s="3">
        <v>3025</v>
      </c>
      <c r="E7" s="3">
        <v>352</v>
      </c>
      <c r="F7" s="3">
        <v>4000</v>
      </c>
      <c r="G7" s="3"/>
    </row>
    <row r="8" spans="2:7" x14ac:dyDescent="0.35">
      <c r="B8" t="s">
        <v>27</v>
      </c>
      <c r="C8" s="3">
        <v>4200</v>
      </c>
      <c r="D8" s="3">
        <v>4587</v>
      </c>
      <c r="E8" s="3">
        <v>2014</v>
      </c>
      <c r="F8" s="3">
        <v>3025</v>
      </c>
      <c r="G8" s="3"/>
    </row>
    <row r="9" spans="2:7" x14ac:dyDescent="0.35">
      <c r="B9" t="s">
        <v>33</v>
      </c>
      <c r="C9" s="3"/>
      <c r="D9" s="3"/>
      <c r="E9" s="3"/>
      <c r="F9" s="3"/>
      <c r="G9" s="3"/>
    </row>
  </sheetData>
  <phoneticPr fontId="0" type="noConversion"/>
  <pageMargins left="0.75" right="0.75" top="1" bottom="1" header="0.5" footer="0.5"/>
  <pageSetup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5"/>
  <dimension ref="A4:G13"/>
  <sheetViews>
    <sheetView zoomScale="150" zoomScaleNormal="150" workbookViewId="0"/>
  </sheetViews>
  <sheetFormatPr defaultColWidth="8.796875" defaultRowHeight="12.75" x14ac:dyDescent="0.35"/>
  <cols>
    <col min="1" max="1" width="11.46484375" customWidth="1"/>
    <col min="2" max="2" width="10.33203125" customWidth="1"/>
    <col min="3" max="7" width="11.33203125" customWidth="1"/>
  </cols>
  <sheetData>
    <row r="4" spans="1:7" ht="13.15" thickBot="1" x14ac:dyDescent="0.4"/>
    <row r="5" spans="1:7" ht="13.9" x14ac:dyDescent="0.4">
      <c r="A5" s="8" t="s">
        <v>70</v>
      </c>
      <c r="B5" s="9" t="s">
        <v>71</v>
      </c>
      <c r="C5" s="9" t="s">
        <v>72</v>
      </c>
      <c r="D5" s="9" t="s">
        <v>73</v>
      </c>
      <c r="E5" s="9" t="s">
        <v>74</v>
      </c>
      <c r="F5" s="9" t="s">
        <v>75</v>
      </c>
      <c r="G5" s="9" t="s">
        <v>76</v>
      </c>
    </row>
    <row r="6" spans="1:7" ht="13.15" x14ac:dyDescent="0.4">
      <c r="A6" s="10" t="s">
        <v>77</v>
      </c>
      <c r="B6" s="11">
        <v>1255</v>
      </c>
      <c r="C6" s="11">
        <v>2355</v>
      </c>
      <c r="D6" s="11">
        <v>1535</v>
      </c>
      <c r="E6" s="11">
        <f>SUM(B6:D6)</f>
        <v>5145</v>
      </c>
      <c r="F6" s="11">
        <f>AVERAGE(B6:D6)</f>
        <v>1715</v>
      </c>
      <c r="G6" s="12">
        <f>E6/$E$11</f>
        <v>0.16583935018050541</v>
      </c>
    </row>
    <row r="7" spans="1:7" ht="13.15" x14ac:dyDescent="0.4">
      <c r="A7" s="10" t="s">
        <v>78</v>
      </c>
      <c r="B7" s="13">
        <v>1550</v>
      </c>
      <c r="C7" s="13">
        <v>2550</v>
      </c>
      <c r="D7" s="13">
        <v>2445</v>
      </c>
      <c r="E7" s="13">
        <f>SUM(B7:D7)</f>
        <v>6545</v>
      </c>
      <c r="F7" s="13">
        <f>AVERAGE(B7:D7)</f>
        <v>2181.6666666666665</v>
      </c>
      <c r="G7" s="12">
        <f>E7/$E$11</f>
        <v>0.21096570397111913</v>
      </c>
    </row>
    <row r="8" spans="1:7" ht="13.15" x14ac:dyDescent="0.4">
      <c r="A8" s="10" t="s">
        <v>79</v>
      </c>
      <c r="B8" s="13">
        <v>2350</v>
      </c>
      <c r="C8" s="13">
        <v>2454</v>
      </c>
      <c r="D8" s="13">
        <v>2500</v>
      </c>
      <c r="E8" s="13">
        <f>SUM(B8:D8)</f>
        <v>7304</v>
      </c>
      <c r="F8" s="13">
        <f>AVERAGE(B8:D8)</f>
        <v>2434.6666666666665</v>
      </c>
      <c r="G8" s="12">
        <f>E8/$E$11</f>
        <v>0.23543063434760186</v>
      </c>
    </row>
    <row r="9" spans="1:7" ht="13.15" x14ac:dyDescent="0.4">
      <c r="A9" s="10" t="s">
        <v>80</v>
      </c>
      <c r="B9" s="13">
        <v>3000</v>
      </c>
      <c r="C9" s="13">
        <v>1350</v>
      </c>
      <c r="D9" s="13">
        <v>1350</v>
      </c>
      <c r="E9" s="13">
        <f>SUM(B9:D9)</f>
        <v>5700</v>
      </c>
      <c r="F9" s="13">
        <f>AVERAGE(B9:D9)</f>
        <v>1900</v>
      </c>
      <c r="G9" s="12">
        <f>E9/$E$11</f>
        <v>0.18372872614749872</v>
      </c>
    </row>
    <row r="10" spans="1:7" ht="13.15" x14ac:dyDescent="0.4">
      <c r="A10" s="10" t="s">
        <v>81</v>
      </c>
      <c r="B10" s="13">
        <v>1245</v>
      </c>
      <c r="C10" s="13">
        <v>2585</v>
      </c>
      <c r="D10" s="13">
        <v>2500</v>
      </c>
      <c r="E10" s="13">
        <f>SUM(B10:D10)</f>
        <v>6330</v>
      </c>
      <c r="F10" s="13">
        <f>AVERAGE(B10:D10)</f>
        <v>2110</v>
      </c>
      <c r="G10" s="12">
        <f>E10/$E$11</f>
        <v>0.20403558535327487</v>
      </c>
    </row>
    <row r="11" spans="1:7" ht="13.15" x14ac:dyDescent="0.4">
      <c r="A11" s="14" t="s">
        <v>82</v>
      </c>
      <c r="B11" s="15">
        <f>SUM(B6:B10)</f>
        <v>9400</v>
      </c>
      <c r="C11" s="15">
        <f>SUM(C6:C10)</f>
        <v>11294</v>
      </c>
      <c r="D11" s="15">
        <f>SUM(D6:D10)</f>
        <v>10330</v>
      </c>
      <c r="E11" s="15">
        <f>SUM(E6:E10)</f>
        <v>31024</v>
      </c>
      <c r="F11" s="15">
        <f>SUM(F6:F10)</f>
        <v>10341.333333333332</v>
      </c>
      <c r="G11" s="16">
        <f>SUM(B11:E11)</f>
        <v>62048</v>
      </c>
    </row>
    <row r="12" spans="1:7" ht="13.15" x14ac:dyDescent="0.4">
      <c r="A12" s="14" t="s">
        <v>83</v>
      </c>
      <c r="B12" s="15">
        <f>MAX(B6:B10)</f>
        <v>3000</v>
      </c>
      <c r="C12" s="15">
        <f>MAX(C6:C10)</f>
        <v>2585</v>
      </c>
      <c r="D12" s="15">
        <f>MAX(D6:D10)</f>
        <v>2500</v>
      </c>
      <c r="E12" s="15">
        <f>MAX(E6:E10)</f>
        <v>7304</v>
      </c>
      <c r="F12" s="15">
        <f>MAX(F6:F10)</f>
        <v>2434.6666666666665</v>
      </c>
      <c r="G12" s="16">
        <f>SUM(B12:E12)</f>
        <v>15389</v>
      </c>
    </row>
    <row r="13" spans="1:7" ht="13.5" thickBot="1" x14ac:dyDescent="0.45">
      <c r="A13" s="17" t="s">
        <v>84</v>
      </c>
      <c r="B13" s="18">
        <f>MIN(B6:B10)</f>
        <v>1245</v>
      </c>
      <c r="C13" s="18">
        <f>MIN(C6:C10)</f>
        <v>1350</v>
      </c>
      <c r="D13" s="18">
        <f>MIN(D6:D10)</f>
        <v>1350</v>
      </c>
      <c r="E13" s="18">
        <f>MIN(E6:E10)</f>
        <v>5145</v>
      </c>
      <c r="F13" s="18">
        <f>MIN(F6:F10)</f>
        <v>1715</v>
      </c>
      <c r="G13" s="19">
        <f>SUM(B13:E13)</f>
        <v>9090</v>
      </c>
    </row>
  </sheetData>
  <phoneticPr fontId="0" type="noConversion"/>
  <pageMargins left="0.75" right="0.75" top="1" bottom="1" header="0.5" footer="0.5"/>
  <pageSetup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Sheet7"/>
  <dimension ref="B4:G19"/>
  <sheetViews>
    <sheetView zoomScale="130" zoomScaleNormal="130" workbookViewId="0"/>
  </sheetViews>
  <sheetFormatPr defaultColWidth="8.796875" defaultRowHeight="12.75" x14ac:dyDescent="0.35"/>
  <cols>
    <col min="2" max="2" width="11" bestFit="1" customWidth="1"/>
    <col min="3" max="4" width="11.33203125" bestFit="1" customWidth="1"/>
  </cols>
  <sheetData>
    <row r="4" spans="2:7" x14ac:dyDescent="0.35">
      <c r="B4" t="s">
        <v>34</v>
      </c>
      <c r="C4" t="s">
        <v>35</v>
      </c>
      <c r="D4" t="s">
        <v>36</v>
      </c>
      <c r="E4" t="s">
        <v>33</v>
      </c>
      <c r="F4" t="s">
        <v>37</v>
      </c>
      <c r="G4" t="s">
        <v>38</v>
      </c>
    </row>
    <row r="5" spans="2:7" x14ac:dyDescent="0.35">
      <c r="B5" t="s">
        <v>39</v>
      </c>
      <c r="C5">
        <v>12</v>
      </c>
      <c r="D5" s="3">
        <v>22205</v>
      </c>
    </row>
    <row r="6" spans="2:7" x14ac:dyDescent="0.35">
      <c r="B6" t="s">
        <v>40</v>
      </c>
      <c r="C6">
        <v>19</v>
      </c>
      <c r="D6" s="3">
        <v>25681</v>
      </c>
    </row>
    <row r="7" spans="2:7" x14ac:dyDescent="0.35">
      <c r="B7" t="s">
        <v>41</v>
      </c>
      <c r="C7">
        <v>10</v>
      </c>
      <c r="D7" s="3">
        <v>26055</v>
      </c>
    </row>
    <row r="8" spans="2:7" x14ac:dyDescent="0.35">
      <c r="B8" t="s">
        <v>42</v>
      </c>
      <c r="C8">
        <v>22</v>
      </c>
      <c r="D8" s="3">
        <v>22502</v>
      </c>
    </row>
    <row r="9" spans="2:7" x14ac:dyDescent="0.35">
      <c r="B9" t="s">
        <v>43</v>
      </c>
      <c r="C9">
        <v>7</v>
      </c>
      <c r="D9" s="3">
        <v>33056</v>
      </c>
    </row>
    <row r="10" spans="2:7" x14ac:dyDescent="0.35">
      <c r="B10" t="s">
        <v>44</v>
      </c>
      <c r="C10">
        <v>5</v>
      </c>
      <c r="D10" s="3">
        <v>11639</v>
      </c>
    </row>
    <row r="11" spans="2:7" x14ac:dyDescent="0.35">
      <c r="B11" t="s">
        <v>45</v>
      </c>
      <c r="C11">
        <v>14</v>
      </c>
      <c r="D11" s="3">
        <v>21555</v>
      </c>
    </row>
    <row r="12" spans="2:7" x14ac:dyDescent="0.35">
      <c r="B12" t="s">
        <v>33</v>
      </c>
      <c r="D12" s="2"/>
    </row>
    <row r="13" spans="2:7" x14ac:dyDescent="0.35">
      <c r="D13" s="2"/>
    </row>
    <row r="14" spans="2:7" x14ac:dyDescent="0.35">
      <c r="D14" s="2"/>
    </row>
    <row r="15" spans="2:7" x14ac:dyDescent="0.35">
      <c r="D15" s="2" t="s">
        <v>53</v>
      </c>
      <c r="E15" s="4">
        <v>0.35399999999999998</v>
      </c>
    </row>
    <row r="16" spans="2:7" x14ac:dyDescent="0.35">
      <c r="D16" s="2"/>
    </row>
    <row r="17" spans="4:4" x14ac:dyDescent="0.35">
      <c r="D17" s="2"/>
    </row>
    <row r="18" spans="4:4" x14ac:dyDescent="0.35">
      <c r="D18" s="2"/>
    </row>
    <row r="19" spans="4:4" x14ac:dyDescent="0.35">
      <c r="D19" s="2"/>
    </row>
  </sheetData>
  <phoneticPr fontId="0" type="noConversion"/>
  <pageMargins left="0.75" right="0.75" top="1" bottom="1" header="0.5" footer="0.5"/>
  <pageSetup orientation="portrait" r:id="rId1"/>
  <headerFooter alignWithMargins="0"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2"/>
  <dimension ref="A1:E11"/>
  <sheetViews>
    <sheetView zoomScale="160" zoomScaleNormal="160" workbookViewId="0"/>
  </sheetViews>
  <sheetFormatPr defaultColWidth="8.796875" defaultRowHeight="12.75" x14ac:dyDescent="0.35"/>
  <cols>
    <col min="4" max="4" width="11.46484375" bestFit="1" customWidth="1"/>
  </cols>
  <sheetData>
    <row r="1" spans="1:5" ht="13.15" x14ac:dyDescent="0.4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 x14ac:dyDescent="0.35">
      <c r="A2" t="s">
        <v>7</v>
      </c>
      <c r="B2" t="s">
        <v>19</v>
      </c>
      <c r="C2">
        <v>28</v>
      </c>
      <c r="D2" t="s">
        <v>14</v>
      </c>
      <c r="E2">
        <v>57000</v>
      </c>
    </row>
    <row r="3" spans="1:5" x14ac:dyDescent="0.35">
      <c r="A3" t="s">
        <v>27</v>
      </c>
      <c r="B3" t="s">
        <v>28</v>
      </c>
      <c r="C3">
        <v>32</v>
      </c>
      <c r="D3" t="s">
        <v>13</v>
      </c>
      <c r="E3">
        <v>66200</v>
      </c>
    </row>
    <row r="4" spans="1:5" x14ac:dyDescent="0.35">
      <c r="A4" t="s">
        <v>9</v>
      </c>
      <c r="B4" t="s">
        <v>21</v>
      </c>
      <c r="C4">
        <v>32</v>
      </c>
      <c r="D4" t="s">
        <v>12</v>
      </c>
      <c r="E4">
        <v>56200</v>
      </c>
    </row>
    <row r="5" spans="1:5" x14ac:dyDescent="0.35">
      <c r="A5" t="s">
        <v>11</v>
      </c>
      <c r="B5" t="s">
        <v>23</v>
      </c>
      <c r="C5">
        <v>42</v>
      </c>
      <c r="D5" t="s">
        <v>15</v>
      </c>
      <c r="E5">
        <v>51400</v>
      </c>
    </row>
    <row r="6" spans="1:5" x14ac:dyDescent="0.35">
      <c r="A6" t="s">
        <v>8</v>
      </c>
      <c r="B6" t="s">
        <v>20</v>
      </c>
      <c r="C6">
        <v>34</v>
      </c>
      <c r="D6" t="s">
        <v>15</v>
      </c>
      <c r="E6">
        <v>60000</v>
      </c>
    </row>
    <row r="7" spans="1:5" x14ac:dyDescent="0.35">
      <c r="A7" t="s">
        <v>16</v>
      </c>
      <c r="B7" t="s">
        <v>24</v>
      </c>
      <c r="C7">
        <v>45</v>
      </c>
      <c r="D7" t="s">
        <v>13</v>
      </c>
      <c r="E7">
        <v>54200</v>
      </c>
    </row>
    <row r="8" spans="1:5" x14ac:dyDescent="0.35">
      <c r="A8" t="s">
        <v>6</v>
      </c>
      <c r="B8" t="s">
        <v>18</v>
      </c>
      <c r="C8">
        <v>51</v>
      </c>
      <c r="D8" t="s">
        <v>13</v>
      </c>
      <c r="E8">
        <v>51500</v>
      </c>
    </row>
    <row r="9" spans="1:5" x14ac:dyDescent="0.35">
      <c r="A9" t="s">
        <v>25</v>
      </c>
      <c r="B9" t="s">
        <v>26</v>
      </c>
      <c r="C9">
        <v>30</v>
      </c>
      <c r="D9" t="s">
        <v>13</v>
      </c>
      <c r="E9">
        <v>57300</v>
      </c>
    </row>
    <row r="10" spans="1:5" x14ac:dyDescent="0.35">
      <c r="A10" t="s">
        <v>5</v>
      </c>
      <c r="B10" t="s">
        <v>17</v>
      </c>
      <c r="C10">
        <v>32</v>
      </c>
      <c r="D10" t="s">
        <v>14</v>
      </c>
      <c r="E10">
        <v>50000</v>
      </c>
    </row>
    <row r="11" spans="1:5" x14ac:dyDescent="0.35">
      <c r="A11" t="s">
        <v>10</v>
      </c>
      <c r="B11" t="s">
        <v>22</v>
      </c>
      <c r="C11">
        <v>29</v>
      </c>
      <c r="D11" t="s">
        <v>12</v>
      </c>
      <c r="E11">
        <v>55500</v>
      </c>
    </row>
  </sheetData>
  <phoneticPr fontId="0" type="noConversion"/>
  <pageMargins left="0.75" right="0.75" top="1" bottom="1" header="0.5" footer="0.5"/>
  <pageSetup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3"/>
  <dimension ref="A1:F36"/>
  <sheetViews>
    <sheetView zoomScale="120" zoomScaleNormal="120" workbookViewId="0"/>
  </sheetViews>
  <sheetFormatPr defaultColWidth="8.796875" defaultRowHeight="12.75" x14ac:dyDescent="0.35"/>
  <cols>
    <col min="1" max="1" width="11" bestFit="1" customWidth="1"/>
    <col min="2" max="2" width="16" bestFit="1" customWidth="1"/>
    <col min="3" max="3" width="13.46484375" bestFit="1" customWidth="1"/>
    <col min="4" max="4" width="5.796875" bestFit="1" customWidth="1"/>
    <col min="5" max="5" width="7" bestFit="1" customWidth="1"/>
    <col min="6" max="6" width="11.6640625" bestFit="1" customWidth="1"/>
  </cols>
  <sheetData>
    <row r="1" spans="1:6" s="5" customFormat="1" ht="13.15" x14ac:dyDescent="0.4">
      <c r="A1" s="7" t="s">
        <v>54</v>
      </c>
      <c r="B1" s="7" t="s">
        <v>55</v>
      </c>
      <c r="C1" s="7" t="s">
        <v>56</v>
      </c>
      <c r="D1" s="7" t="s">
        <v>69</v>
      </c>
      <c r="E1" s="7" t="s">
        <v>330</v>
      </c>
      <c r="F1" s="7" t="s">
        <v>57</v>
      </c>
    </row>
    <row r="2" spans="1:6" x14ac:dyDescent="0.35">
      <c r="A2" t="s">
        <v>39</v>
      </c>
      <c r="B2" t="s">
        <v>536</v>
      </c>
      <c r="C2" t="s">
        <v>58</v>
      </c>
      <c r="D2">
        <v>2</v>
      </c>
      <c r="E2" t="s">
        <v>331</v>
      </c>
      <c r="F2" s="6">
        <v>85071</v>
      </c>
    </row>
    <row r="3" spans="1:6" x14ac:dyDescent="0.35">
      <c r="A3" t="s">
        <v>39</v>
      </c>
      <c r="B3" t="s">
        <v>537</v>
      </c>
      <c r="C3" t="s">
        <v>59</v>
      </c>
      <c r="D3">
        <v>5</v>
      </c>
      <c r="E3" t="s">
        <v>332</v>
      </c>
      <c r="F3" s="6">
        <v>83970</v>
      </c>
    </row>
    <row r="4" spans="1:6" x14ac:dyDescent="0.35">
      <c r="A4" t="s">
        <v>39</v>
      </c>
      <c r="B4" t="s">
        <v>538</v>
      </c>
      <c r="C4" t="s">
        <v>58</v>
      </c>
      <c r="D4">
        <v>2</v>
      </c>
      <c r="E4" t="s">
        <v>333</v>
      </c>
      <c r="F4" s="6">
        <v>87705</v>
      </c>
    </row>
    <row r="5" spans="1:6" x14ac:dyDescent="0.35">
      <c r="A5" t="s">
        <v>39</v>
      </c>
      <c r="B5" t="s">
        <v>539</v>
      </c>
      <c r="C5" t="s">
        <v>60</v>
      </c>
      <c r="D5">
        <v>4</v>
      </c>
      <c r="E5" t="s">
        <v>334</v>
      </c>
      <c r="F5" s="6">
        <v>81500</v>
      </c>
    </row>
    <row r="6" spans="1:6" x14ac:dyDescent="0.35">
      <c r="A6" t="s">
        <v>39</v>
      </c>
      <c r="B6" t="s">
        <v>540</v>
      </c>
      <c r="C6" t="s">
        <v>60</v>
      </c>
      <c r="D6">
        <v>4</v>
      </c>
      <c r="E6" t="s">
        <v>334</v>
      </c>
      <c r="F6" s="6">
        <v>83690</v>
      </c>
    </row>
    <row r="7" spans="1:6" x14ac:dyDescent="0.35">
      <c r="A7" t="s">
        <v>39</v>
      </c>
      <c r="B7" t="s">
        <v>541</v>
      </c>
      <c r="C7" t="s">
        <v>61</v>
      </c>
      <c r="D7">
        <v>4</v>
      </c>
      <c r="E7" t="s">
        <v>331</v>
      </c>
      <c r="F7" s="6">
        <v>88752</v>
      </c>
    </row>
    <row r="8" spans="1:6" x14ac:dyDescent="0.35">
      <c r="A8" t="s">
        <v>40</v>
      </c>
      <c r="B8" t="s">
        <v>542</v>
      </c>
      <c r="C8" t="s">
        <v>60</v>
      </c>
      <c r="D8">
        <v>4</v>
      </c>
      <c r="E8" t="s">
        <v>332</v>
      </c>
      <c r="F8" s="6">
        <v>87065</v>
      </c>
    </row>
    <row r="9" spans="1:6" x14ac:dyDescent="0.35">
      <c r="A9" t="s">
        <v>41</v>
      </c>
      <c r="B9" t="s">
        <v>543</v>
      </c>
      <c r="C9" t="s">
        <v>61</v>
      </c>
      <c r="D9">
        <v>4</v>
      </c>
      <c r="E9" t="s">
        <v>335</v>
      </c>
      <c r="F9" s="6">
        <v>83505</v>
      </c>
    </row>
    <row r="10" spans="1:6" x14ac:dyDescent="0.35">
      <c r="A10" t="s">
        <v>41</v>
      </c>
      <c r="B10" t="s">
        <v>544</v>
      </c>
      <c r="C10" t="s">
        <v>59</v>
      </c>
      <c r="D10">
        <v>5</v>
      </c>
      <c r="E10" t="s">
        <v>23</v>
      </c>
      <c r="F10" s="6">
        <v>91555</v>
      </c>
    </row>
    <row r="11" spans="1:6" x14ac:dyDescent="0.35">
      <c r="A11" t="s">
        <v>41</v>
      </c>
      <c r="B11" t="s">
        <v>545</v>
      </c>
      <c r="C11" t="s">
        <v>62</v>
      </c>
      <c r="D11">
        <v>2</v>
      </c>
      <c r="E11" t="s">
        <v>23</v>
      </c>
      <c r="F11" s="6">
        <v>88290</v>
      </c>
    </row>
    <row r="12" spans="1:6" x14ac:dyDescent="0.35">
      <c r="A12" t="s">
        <v>41</v>
      </c>
      <c r="B12" t="s">
        <v>546</v>
      </c>
      <c r="C12" t="s">
        <v>63</v>
      </c>
      <c r="D12">
        <v>5</v>
      </c>
      <c r="E12" t="s">
        <v>331</v>
      </c>
      <c r="F12" s="6">
        <v>86388</v>
      </c>
    </row>
    <row r="13" spans="1:6" x14ac:dyDescent="0.35">
      <c r="A13" t="s">
        <v>42</v>
      </c>
      <c r="B13" t="s">
        <v>547</v>
      </c>
      <c r="C13" t="s">
        <v>60</v>
      </c>
      <c r="D13">
        <v>4</v>
      </c>
      <c r="E13" t="s">
        <v>333</v>
      </c>
      <c r="F13" s="6">
        <v>76550</v>
      </c>
    </row>
    <row r="14" spans="1:6" x14ac:dyDescent="0.35">
      <c r="A14" t="s">
        <v>42</v>
      </c>
      <c r="B14" t="s">
        <v>548</v>
      </c>
      <c r="C14" t="s">
        <v>60</v>
      </c>
      <c r="D14">
        <v>4</v>
      </c>
      <c r="E14" s="27" t="s">
        <v>331</v>
      </c>
      <c r="F14" s="6">
        <v>79096</v>
      </c>
    </row>
    <row r="15" spans="1:6" x14ac:dyDescent="0.35">
      <c r="A15" t="s">
        <v>42</v>
      </c>
      <c r="B15" t="s">
        <v>549</v>
      </c>
      <c r="C15" t="s">
        <v>63</v>
      </c>
      <c r="D15">
        <v>5</v>
      </c>
      <c r="E15" t="s">
        <v>332</v>
      </c>
      <c r="F15" s="6">
        <v>88002</v>
      </c>
    </row>
    <row r="16" spans="1:6" x14ac:dyDescent="0.35">
      <c r="A16" t="s">
        <v>42</v>
      </c>
      <c r="B16" t="s">
        <v>550</v>
      </c>
      <c r="C16" t="s">
        <v>61</v>
      </c>
      <c r="D16">
        <v>5</v>
      </c>
      <c r="E16" t="s">
        <v>334</v>
      </c>
      <c r="F16" s="6">
        <v>85720</v>
      </c>
    </row>
    <row r="17" spans="1:6" x14ac:dyDescent="0.35">
      <c r="A17" t="s">
        <v>42</v>
      </c>
      <c r="B17" t="s">
        <v>551</v>
      </c>
      <c r="C17" t="s">
        <v>59</v>
      </c>
      <c r="D17">
        <v>5</v>
      </c>
      <c r="E17" t="s">
        <v>335</v>
      </c>
      <c r="F17" s="6">
        <v>97062</v>
      </c>
    </row>
    <row r="18" spans="1:6" x14ac:dyDescent="0.35">
      <c r="A18" t="s">
        <v>43</v>
      </c>
      <c r="B18" t="s">
        <v>552</v>
      </c>
      <c r="C18" t="s">
        <v>64</v>
      </c>
      <c r="D18">
        <v>5</v>
      </c>
      <c r="E18" t="s">
        <v>336</v>
      </c>
      <c r="F18" s="6">
        <v>98556</v>
      </c>
    </row>
    <row r="19" spans="1:6" x14ac:dyDescent="0.35">
      <c r="A19" t="s">
        <v>43</v>
      </c>
      <c r="B19" t="s">
        <v>553</v>
      </c>
      <c r="C19" t="s">
        <v>64</v>
      </c>
      <c r="D19">
        <v>5</v>
      </c>
      <c r="E19" s="27" t="s">
        <v>23</v>
      </c>
      <c r="F19" s="6">
        <v>95759</v>
      </c>
    </row>
    <row r="20" spans="1:6" x14ac:dyDescent="0.35">
      <c r="A20" t="s">
        <v>44</v>
      </c>
      <c r="B20" t="s">
        <v>554</v>
      </c>
      <c r="C20" t="s">
        <v>65</v>
      </c>
      <c r="D20">
        <v>4</v>
      </c>
      <c r="E20" t="s">
        <v>331</v>
      </c>
      <c r="F20" s="6">
        <v>77139</v>
      </c>
    </row>
    <row r="21" spans="1:6" x14ac:dyDescent="0.35">
      <c r="A21" t="s">
        <v>44</v>
      </c>
      <c r="B21" t="s">
        <v>555</v>
      </c>
      <c r="C21" t="s">
        <v>65</v>
      </c>
      <c r="D21">
        <v>4</v>
      </c>
      <c r="E21" t="s">
        <v>335</v>
      </c>
      <c r="F21" s="6">
        <v>85353</v>
      </c>
    </row>
    <row r="22" spans="1:6" x14ac:dyDescent="0.35">
      <c r="A22" t="s">
        <v>44</v>
      </c>
      <c r="B22" t="s">
        <v>556</v>
      </c>
      <c r="C22" t="s">
        <v>66</v>
      </c>
      <c r="D22">
        <v>2</v>
      </c>
      <c r="E22" t="s">
        <v>333</v>
      </c>
      <c r="F22" s="6">
        <v>89158</v>
      </c>
    </row>
    <row r="23" spans="1:6" x14ac:dyDescent="0.35">
      <c r="A23" t="s">
        <v>45</v>
      </c>
      <c r="B23" t="s">
        <v>557</v>
      </c>
      <c r="C23" t="s">
        <v>59</v>
      </c>
      <c r="D23">
        <v>4</v>
      </c>
      <c r="E23" t="s">
        <v>332</v>
      </c>
      <c r="F23" s="6">
        <v>81198</v>
      </c>
    </row>
    <row r="24" spans="1:6" x14ac:dyDescent="0.35">
      <c r="A24" t="s">
        <v>45</v>
      </c>
      <c r="B24" t="s">
        <v>558</v>
      </c>
      <c r="C24" t="s">
        <v>59</v>
      </c>
      <c r="D24">
        <v>4</v>
      </c>
      <c r="E24" t="s">
        <v>23</v>
      </c>
      <c r="F24" s="6">
        <v>87055</v>
      </c>
    </row>
    <row r="25" spans="1:6" x14ac:dyDescent="0.35">
      <c r="A25" t="s">
        <v>46</v>
      </c>
      <c r="B25" t="s">
        <v>559</v>
      </c>
      <c r="C25" t="s">
        <v>67</v>
      </c>
      <c r="D25">
        <v>4</v>
      </c>
      <c r="E25" t="s">
        <v>332</v>
      </c>
      <c r="F25" s="6">
        <v>96545</v>
      </c>
    </row>
    <row r="26" spans="1:6" x14ac:dyDescent="0.35">
      <c r="A26" t="s">
        <v>47</v>
      </c>
      <c r="B26" t="s">
        <v>560</v>
      </c>
      <c r="C26" t="s">
        <v>60</v>
      </c>
      <c r="D26">
        <v>4</v>
      </c>
      <c r="E26" t="s">
        <v>333</v>
      </c>
      <c r="F26" s="6">
        <v>85152</v>
      </c>
    </row>
    <row r="27" spans="1:6" x14ac:dyDescent="0.35">
      <c r="A27" t="s">
        <v>47</v>
      </c>
      <c r="B27" t="s">
        <v>561</v>
      </c>
      <c r="C27" t="s">
        <v>59</v>
      </c>
      <c r="D27">
        <v>5</v>
      </c>
      <c r="E27" t="s">
        <v>334</v>
      </c>
      <c r="F27" s="6">
        <v>96068</v>
      </c>
    </row>
    <row r="28" spans="1:6" x14ac:dyDescent="0.35">
      <c r="A28" t="s">
        <v>48</v>
      </c>
      <c r="B28" t="s">
        <v>562</v>
      </c>
      <c r="C28" t="s">
        <v>60</v>
      </c>
      <c r="D28">
        <v>4</v>
      </c>
      <c r="E28" t="s">
        <v>334</v>
      </c>
      <c r="F28" s="6">
        <v>81389</v>
      </c>
    </row>
    <row r="29" spans="1:6" x14ac:dyDescent="0.35">
      <c r="A29" t="s">
        <v>48</v>
      </c>
      <c r="B29" t="s">
        <v>563</v>
      </c>
      <c r="C29" t="s">
        <v>61</v>
      </c>
      <c r="D29">
        <v>4</v>
      </c>
      <c r="E29" t="s">
        <v>331</v>
      </c>
      <c r="F29" s="6">
        <v>83505</v>
      </c>
    </row>
    <row r="30" spans="1:6" x14ac:dyDescent="0.35">
      <c r="A30" t="s">
        <v>49</v>
      </c>
      <c r="B30" t="s">
        <v>564</v>
      </c>
      <c r="C30" t="s">
        <v>60</v>
      </c>
      <c r="D30">
        <v>4</v>
      </c>
      <c r="E30" t="s">
        <v>334</v>
      </c>
      <c r="F30" s="6">
        <v>76062</v>
      </c>
    </row>
    <row r="31" spans="1:6" x14ac:dyDescent="0.35">
      <c r="A31" t="s">
        <v>49</v>
      </c>
      <c r="B31" t="s">
        <v>565</v>
      </c>
      <c r="C31" t="s">
        <v>68</v>
      </c>
      <c r="D31">
        <v>4</v>
      </c>
      <c r="E31" t="s">
        <v>335</v>
      </c>
      <c r="F31" s="6">
        <v>78096</v>
      </c>
    </row>
    <row r="32" spans="1:6" x14ac:dyDescent="0.35">
      <c r="A32" t="s">
        <v>50</v>
      </c>
      <c r="B32" t="s">
        <v>566</v>
      </c>
      <c r="C32" t="s">
        <v>60</v>
      </c>
      <c r="D32">
        <v>4</v>
      </c>
      <c r="E32" t="s">
        <v>23</v>
      </c>
      <c r="F32" s="6">
        <v>77396</v>
      </c>
    </row>
    <row r="33" spans="1:6" x14ac:dyDescent="0.35">
      <c r="A33" t="s">
        <v>50</v>
      </c>
      <c r="B33" t="s">
        <v>567</v>
      </c>
      <c r="C33" t="s">
        <v>60</v>
      </c>
      <c r="D33">
        <v>4</v>
      </c>
      <c r="E33" t="s">
        <v>23</v>
      </c>
      <c r="F33" s="6">
        <v>74032</v>
      </c>
    </row>
    <row r="34" spans="1:6" x14ac:dyDescent="0.35">
      <c r="A34" t="s">
        <v>51</v>
      </c>
      <c r="B34" t="s">
        <v>568</v>
      </c>
      <c r="C34" t="s">
        <v>59</v>
      </c>
      <c r="D34">
        <v>5</v>
      </c>
      <c r="E34" t="s">
        <v>331</v>
      </c>
      <c r="F34" s="6">
        <v>86096</v>
      </c>
    </row>
    <row r="35" spans="1:6" x14ac:dyDescent="0.35">
      <c r="A35" t="s">
        <v>52</v>
      </c>
      <c r="B35" t="s">
        <v>569</v>
      </c>
      <c r="C35" t="s">
        <v>58</v>
      </c>
      <c r="D35">
        <v>2</v>
      </c>
      <c r="E35" t="s">
        <v>333</v>
      </c>
      <c r="F35" s="6">
        <v>83086</v>
      </c>
    </row>
    <row r="36" spans="1:6" x14ac:dyDescent="0.35">
      <c r="A36" t="s">
        <v>52</v>
      </c>
      <c r="B36" t="s">
        <v>570</v>
      </c>
      <c r="C36" t="s">
        <v>66</v>
      </c>
      <c r="D36">
        <v>4</v>
      </c>
      <c r="E36" s="27" t="s">
        <v>331</v>
      </c>
      <c r="F36" s="6">
        <v>84153</v>
      </c>
    </row>
  </sheetData>
  <phoneticPr fontId="0" type="noConversion"/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16</vt:i4>
      </vt:variant>
    </vt:vector>
  </HeadingPairs>
  <TitlesOfParts>
    <vt:vector size="16" baseType="lpstr">
      <vt:lpstr>Sheet1</vt:lpstr>
      <vt:lpstr>Numbers</vt:lpstr>
      <vt:lpstr>Pointers</vt:lpstr>
      <vt:lpstr>AutoFill</vt:lpstr>
      <vt:lpstr>Sales</vt:lpstr>
      <vt:lpstr>Outline</vt:lpstr>
      <vt:lpstr>YTD</vt:lpstr>
      <vt:lpstr>Staff</vt:lpstr>
      <vt:lpstr>PriceList</vt:lpstr>
      <vt:lpstr>Full Staff List</vt:lpstr>
      <vt:lpstr>Flash Fill</vt:lpstr>
      <vt:lpstr>Flash Fill 2</vt:lpstr>
      <vt:lpstr>Homes</vt:lpstr>
      <vt:lpstr>SubTotal Sales</vt:lpstr>
      <vt:lpstr>Dates</vt:lpstr>
      <vt:lpstr>Quarters By Region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2011-05-22T22:38:18Z</dcterms:created>
  <dcterms:modified xsi:type="dcterms:W3CDTF">2024-07-01T14:44:58Z</dcterms:modified>
</cp:coreProperties>
</file>